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sistemasplenit-my.sharepoint.com/personal/agonzalez_plenit_mx/Documents/Documentos/PROVEEDORES/"/>
    </mc:Choice>
  </mc:AlternateContent>
  <xr:revisionPtr revIDLastSave="87" documentId="8_{285A6A27-8E0A-4096-981A-89089741BECC}" xr6:coauthVersionLast="47" xr6:coauthVersionMax="47" xr10:uidLastSave="{F1E7A515-1C71-46F4-BF93-9FE3841D5A3D}"/>
  <bookViews>
    <workbookView xWindow="-108" yWindow="-108" windowWidth="23256" windowHeight="12456" xr2:uid="{C0B417E5-0CF3-4875-95E5-9C8E9A1D561E}"/>
  </bookViews>
  <sheets>
    <sheet name="THQ" sheetId="1" r:id="rId1"/>
    <sheet name="Consultas" sheetId="2" r:id="rId2"/>
  </sheets>
  <definedNames>
    <definedName name="_xlnm._FilterDatabase" localSheetId="0" hidden="1">THQ!$B$13:$E$624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L624" i="1" l="1"/>
  <c r="Q624" i="1" s="1"/>
  <c r="G624" i="1"/>
  <c r="L623" i="1"/>
  <c r="Q623" i="1" s="1"/>
  <c r="G623" i="1"/>
  <c r="L622" i="1"/>
  <c r="Q622" i="1" s="1"/>
  <c r="G622" i="1"/>
  <c r="L621" i="1"/>
  <c r="Q621" i="1" s="1"/>
  <c r="G621" i="1"/>
  <c r="L620" i="1"/>
  <c r="Q620" i="1" s="1"/>
  <c r="G620" i="1"/>
  <c r="L619" i="1"/>
  <c r="Q619" i="1" s="1"/>
  <c r="G619" i="1"/>
  <c r="L618" i="1"/>
  <c r="Q618" i="1" s="1"/>
  <c r="G618" i="1"/>
  <c r="L617" i="1"/>
  <c r="Q617" i="1" s="1"/>
  <c r="G617" i="1"/>
  <c r="L616" i="1"/>
  <c r="Q616" i="1" s="1"/>
  <c r="G616" i="1"/>
  <c r="L615" i="1"/>
  <c r="Q615" i="1" s="1"/>
  <c r="G615" i="1"/>
  <c r="L614" i="1"/>
  <c r="Q614" i="1" s="1"/>
  <c r="G614" i="1"/>
  <c r="L613" i="1"/>
  <c r="Q613" i="1" s="1"/>
  <c r="G613" i="1"/>
  <c r="L612" i="1"/>
  <c r="Q612" i="1" s="1"/>
  <c r="G612" i="1"/>
  <c r="L611" i="1"/>
  <c r="Q611" i="1" s="1"/>
  <c r="G611" i="1"/>
  <c r="L610" i="1"/>
  <c r="Q610" i="1" s="1"/>
  <c r="G610" i="1"/>
  <c r="L609" i="1"/>
  <c r="Q609" i="1" s="1"/>
  <c r="G609" i="1"/>
  <c r="L608" i="1"/>
  <c r="Q608" i="1" s="1"/>
  <c r="G608" i="1"/>
  <c r="L607" i="1"/>
  <c r="Q607" i="1" s="1"/>
  <c r="G607" i="1"/>
  <c r="L606" i="1"/>
  <c r="Q606" i="1" s="1"/>
  <c r="G606" i="1"/>
  <c r="L605" i="1"/>
  <c r="Q605" i="1" s="1"/>
  <c r="G605" i="1"/>
  <c r="L604" i="1"/>
  <c r="Q604" i="1" s="1"/>
  <c r="G604" i="1"/>
  <c r="L603" i="1"/>
  <c r="Q603" i="1" s="1"/>
  <c r="G603" i="1"/>
  <c r="L602" i="1"/>
  <c r="Q602" i="1" s="1"/>
  <c r="G602" i="1"/>
  <c r="L601" i="1"/>
  <c r="Q601" i="1" s="1"/>
  <c r="G601" i="1"/>
  <c r="L600" i="1"/>
  <c r="Q600" i="1" s="1"/>
  <c r="G600" i="1"/>
  <c r="L599" i="1"/>
  <c r="Q599" i="1" s="1"/>
  <c r="G599" i="1"/>
  <c r="L598" i="1"/>
  <c r="Q598" i="1" s="1"/>
  <c r="G598" i="1"/>
  <c r="L597" i="1"/>
  <c r="Q597" i="1" s="1"/>
  <c r="G597" i="1"/>
  <c r="L596" i="1"/>
  <c r="Q596" i="1" s="1"/>
  <c r="G596" i="1"/>
  <c r="L595" i="1"/>
  <c r="Q595" i="1" s="1"/>
  <c r="G595" i="1"/>
  <c r="L594" i="1"/>
  <c r="Q594" i="1" s="1"/>
  <c r="G594" i="1"/>
  <c r="L593" i="1"/>
  <c r="Q593" i="1" s="1"/>
  <c r="G593" i="1"/>
  <c r="L592" i="1"/>
  <c r="L591" i="1"/>
  <c r="Q591" i="1" s="1"/>
  <c r="G591" i="1"/>
  <c r="L590" i="1"/>
  <c r="Q590" i="1" s="1"/>
  <c r="G590" i="1"/>
  <c r="L589" i="1"/>
  <c r="Q589" i="1" s="1"/>
  <c r="G589" i="1"/>
  <c r="L588" i="1"/>
  <c r="Q588" i="1" s="1"/>
  <c r="G588" i="1"/>
  <c r="L587" i="1"/>
  <c r="Q587" i="1" s="1"/>
  <c r="G587" i="1"/>
  <c r="L586" i="1"/>
  <c r="Q586" i="1" s="1"/>
  <c r="G586" i="1"/>
  <c r="L585" i="1"/>
  <c r="Q585" i="1" s="1"/>
  <c r="G585" i="1"/>
  <c r="L584" i="1"/>
  <c r="Q584" i="1" s="1"/>
  <c r="G584" i="1"/>
  <c r="L583" i="1"/>
  <c r="Q583" i="1" s="1"/>
  <c r="G583" i="1"/>
  <c r="L582" i="1"/>
  <c r="Q582" i="1" s="1"/>
  <c r="G582" i="1"/>
  <c r="L581" i="1"/>
  <c r="Q581" i="1" s="1"/>
  <c r="G581" i="1"/>
  <c r="L580" i="1"/>
  <c r="Q580" i="1" s="1"/>
  <c r="G580" i="1"/>
  <c r="L579" i="1"/>
  <c r="Q579" i="1" s="1"/>
  <c r="G579" i="1"/>
  <c r="L578" i="1"/>
  <c r="Q578" i="1" s="1"/>
  <c r="G578" i="1"/>
  <c r="L577" i="1"/>
  <c r="Q577" i="1" s="1"/>
  <c r="G577" i="1"/>
  <c r="L576" i="1"/>
  <c r="Q576" i="1" s="1"/>
  <c r="G576" i="1"/>
  <c r="L575" i="1"/>
  <c r="Q575" i="1" s="1"/>
  <c r="G575" i="1"/>
  <c r="L574" i="1"/>
  <c r="Q574" i="1" s="1"/>
  <c r="G574" i="1"/>
  <c r="L573" i="1"/>
  <c r="Q573" i="1" s="1"/>
  <c r="G573" i="1"/>
  <c r="L572" i="1"/>
  <c r="Q572" i="1" s="1"/>
  <c r="G572" i="1"/>
  <c r="L571" i="1"/>
  <c r="Q571" i="1" s="1"/>
  <c r="G571" i="1"/>
  <c r="L570" i="1"/>
  <c r="Q570" i="1" s="1"/>
  <c r="G570" i="1"/>
  <c r="L569" i="1"/>
  <c r="Q569" i="1" s="1"/>
  <c r="G569" i="1"/>
  <c r="L568" i="1"/>
  <c r="Q568" i="1" s="1"/>
  <c r="G568" i="1"/>
  <c r="L567" i="1"/>
  <c r="Q567" i="1" s="1"/>
  <c r="G567" i="1"/>
  <c r="L566" i="1"/>
  <c r="Q566" i="1" s="1"/>
  <c r="G566" i="1"/>
  <c r="L565" i="1"/>
  <c r="Q565" i="1" s="1"/>
  <c r="G565" i="1"/>
  <c r="L564" i="1"/>
  <c r="Q564" i="1" s="1"/>
  <c r="G564" i="1"/>
  <c r="L563" i="1"/>
  <c r="Q563" i="1" s="1"/>
  <c r="G563" i="1"/>
  <c r="L562" i="1"/>
  <c r="Q562" i="1" s="1"/>
  <c r="G562" i="1"/>
  <c r="L561" i="1"/>
  <c r="Q561" i="1" s="1"/>
  <c r="G561" i="1"/>
  <c r="L560" i="1"/>
  <c r="Q560" i="1" s="1"/>
  <c r="G560" i="1"/>
  <c r="L559" i="1"/>
  <c r="Q559" i="1" s="1"/>
  <c r="G559" i="1"/>
  <c r="L558" i="1"/>
  <c r="Q558" i="1" s="1"/>
  <c r="G558" i="1"/>
  <c r="L557" i="1"/>
  <c r="Q557" i="1" s="1"/>
  <c r="G557" i="1"/>
  <c r="L556" i="1"/>
  <c r="Q556" i="1" s="1"/>
  <c r="G556" i="1"/>
  <c r="L555" i="1"/>
  <c r="Q555" i="1" s="1"/>
  <c r="G555" i="1"/>
  <c r="L554" i="1"/>
  <c r="Q554" i="1" s="1"/>
  <c r="G554" i="1"/>
  <c r="L553" i="1"/>
  <c r="Q553" i="1" s="1"/>
  <c r="G553" i="1"/>
  <c r="L552" i="1"/>
  <c r="Q552" i="1" s="1"/>
  <c r="G552" i="1"/>
  <c r="L551" i="1"/>
  <c r="Q551" i="1" s="1"/>
  <c r="G551" i="1"/>
  <c r="L550" i="1"/>
  <c r="Q550" i="1" s="1"/>
  <c r="G550" i="1"/>
  <c r="L549" i="1"/>
  <c r="Q549" i="1" s="1"/>
  <c r="G549" i="1"/>
  <c r="L548" i="1"/>
  <c r="Q548" i="1" s="1"/>
  <c r="G548" i="1"/>
  <c r="L547" i="1"/>
  <c r="Q547" i="1" s="1"/>
  <c r="G547" i="1"/>
  <c r="L546" i="1"/>
  <c r="Q546" i="1" s="1"/>
  <c r="G546" i="1"/>
  <c r="L545" i="1"/>
  <c r="Q545" i="1" s="1"/>
  <c r="G545" i="1"/>
  <c r="L544" i="1"/>
  <c r="Q544" i="1" s="1"/>
  <c r="G544" i="1"/>
  <c r="L543" i="1"/>
  <c r="Q543" i="1" s="1"/>
  <c r="G543" i="1"/>
  <c r="L542" i="1"/>
  <c r="Q542" i="1" s="1"/>
  <c r="G542" i="1"/>
  <c r="L541" i="1"/>
  <c r="Q541" i="1" s="1"/>
  <c r="G541" i="1"/>
  <c r="L540" i="1"/>
  <c r="Q540" i="1" s="1"/>
  <c r="G540" i="1"/>
  <c r="L539" i="1"/>
  <c r="Q539" i="1" s="1"/>
  <c r="G539" i="1"/>
  <c r="L538" i="1"/>
  <c r="Q538" i="1" s="1"/>
  <c r="G538" i="1"/>
  <c r="L537" i="1"/>
  <c r="Q537" i="1" s="1"/>
  <c r="G537" i="1"/>
  <c r="L536" i="1"/>
  <c r="Q536" i="1" s="1"/>
  <c r="G536" i="1"/>
  <c r="L535" i="1"/>
  <c r="Q535" i="1" s="1"/>
  <c r="G535" i="1"/>
  <c r="L534" i="1"/>
  <c r="Q534" i="1" s="1"/>
  <c r="G534" i="1"/>
  <c r="L533" i="1"/>
  <c r="Q533" i="1" s="1"/>
  <c r="G533" i="1"/>
  <c r="L532" i="1"/>
  <c r="Q532" i="1" s="1"/>
  <c r="G532" i="1"/>
  <c r="L531" i="1"/>
  <c r="Q531" i="1" s="1"/>
  <c r="G531" i="1"/>
  <c r="L530" i="1"/>
  <c r="Q530" i="1" s="1"/>
  <c r="G530" i="1"/>
  <c r="L529" i="1"/>
  <c r="Q529" i="1" s="1"/>
  <c r="G529" i="1"/>
  <c r="L528" i="1"/>
  <c r="Q528" i="1" s="1"/>
  <c r="G528" i="1"/>
  <c r="L527" i="1"/>
  <c r="Q527" i="1" s="1"/>
  <c r="G527" i="1"/>
  <c r="L526" i="1"/>
  <c r="Q526" i="1" s="1"/>
  <c r="G526" i="1"/>
  <c r="L525" i="1"/>
  <c r="Q525" i="1" s="1"/>
  <c r="G525" i="1"/>
  <c r="L524" i="1"/>
  <c r="Q524" i="1" s="1"/>
  <c r="G524" i="1"/>
  <c r="L523" i="1"/>
  <c r="Q523" i="1" s="1"/>
  <c r="G523" i="1"/>
  <c r="L522" i="1"/>
  <c r="Q522" i="1" s="1"/>
  <c r="G522" i="1"/>
  <c r="L521" i="1"/>
  <c r="Q521" i="1" s="1"/>
  <c r="G521" i="1"/>
  <c r="L520" i="1"/>
  <c r="Q520" i="1" s="1"/>
  <c r="G520" i="1"/>
  <c r="L519" i="1"/>
  <c r="Q519" i="1" s="1"/>
  <c r="G519" i="1"/>
  <c r="L518" i="1"/>
  <c r="Q518" i="1" s="1"/>
  <c r="G518" i="1"/>
  <c r="L517" i="1"/>
  <c r="L516" i="1"/>
  <c r="Q516" i="1" s="1"/>
  <c r="G516" i="1"/>
  <c r="L515" i="1"/>
  <c r="L514" i="1"/>
  <c r="Q514" i="1" s="1"/>
  <c r="G514" i="1"/>
  <c r="L513" i="1"/>
  <c r="Q513" i="1" s="1"/>
  <c r="G513" i="1"/>
  <c r="L512" i="1"/>
  <c r="Q512" i="1" s="1"/>
  <c r="G512" i="1"/>
  <c r="L511" i="1"/>
  <c r="Q511" i="1" s="1"/>
  <c r="G511" i="1"/>
  <c r="L510" i="1"/>
  <c r="Q510" i="1" s="1"/>
  <c r="G510" i="1"/>
  <c r="L509" i="1"/>
  <c r="Q509" i="1" s="1"/>
  <c r="G509" i="1"/>
  <c r="L508" i="1"/>
  <c r="Q508" i="1" s="1"/>
  <c r="G508" i="1"/>
  <c r="L507" i="1"/>
  <c r="L506" i="1"/>
  <c r="Q506" i="1" s="1"/>
  <c r="G506" i="1"/>
  <c r="L505" i="1"/>
  <c r="Q505" i="1" s="1"/>
  <c r="G505" i="1"/>
  <c r="L504" i="1"/>
  <c r="Q504" i="1" s="1"/>
  <c r="G504" i="1"/>
  <c r="L503" i="1"/>
  <c r="L502" i="1"/>
  <c r="Q502" i="1" s="1"/>
  <c r="G502" i="1"/>
  <c r="L501" i="1"/>
  <c r="Q501" i="1" s="1"/>
  <c r="G501" i="1"/>
  <c r="L500" i="1"/>
  <c r="Q500" i="1" s="1"/>
  <c r="G500" i="1"/>
  <c r="L499" i="1"/>
  <c r="Q499" i="1" s="1"/>
  <c r="G499" i="1"/>
  <c r="L498" i="1"/>
  <c r="Q498" i="1" s="1"/>
  <c r="G498" i="1"/>
  <c r="L497" i="1"/>
  <c r="L496" i="1"/>
  <c r="L495" i="1"/>
  <c r="L494" i="1"/>
  <c r="L493" i="1"/>
  <c r="Q493" i="1" s="1"/>
  <c r="G493" i="1"/>
  <c r="L492" i="1"/>
  <c r="Q492" i="1" s="1"/>
  <c r="G492" i="1"/>
  <c r="L491" i="1"/>
  <c r="Q491" i="1" s="1"/>
  <c r="G491" i="1"/>
  <c r="L490" i="1"/>
  <c r="L489" i="1"/>
  <c r="Q489" i="1" s="1"/>
  <c r="G489" i="1"/>
  <c r="L488" i="1"/>
  <c r="L487" i="1"/>
  <c r="Q487" i="1" s="1"/>
  <c r="G487" i="1"/>
  <c r="L486" i="1"/>
  <c r="Q486" i="1" s="1"/>
  <c r="G486" i="1"/>
  <c r="L485" i="1"/>
  <c r="Q485" i="1" s="1"/>
  <c r="G485" i="1"/>
  <c r="L484" i="1"/>
  <c r="L483" i="1"/>
  <c r="Q483" i="1" s="1"/>
  <c r="G483" i="1"/>
  <c r="L482" i="1"/>
  <c r="Q482" i="1" s="1"/>
  <c r="G482" i="1"/>
  <c r="L481" i="1"/>
  <c r="L480" i="1"/>
  <c r="Q480" i="1" s="1"/>
  <c r="G480" i="1"/>
  <c r="L479" i="1"/>
  <c r="Q479" i="1" s="1"/>
  <c r="G479" i="1"/>
  <c r="L478" i="1"/>
  <c r="L477" i="1"/>
  <c r="Q477" i="1" s="1"/>
  <c r="G477" i="1"/>
  <c r="L476" i="1"/>
  <c r="Q476" i="1" s="1"/>
  <c r="G476" i="1"/>
  <c r="L475" i="1"/>
  <c r="Q475" i="1" s="1"/>
  <c r="G475" i="1"/>
  <c r="L474" i="1"/>
  <c r="Q474" i="1" s="1"/>
  <c r="G474" i="1"/>
  <c r="L473" i="1"/>
  <c r="L472" i="1"/>
  <c r="Q472" i="1" s="1"/>
  <c r="G472" i="1"/>
  <c r="L471" i="1"/>
  <c r="Q471" i="1" s="1"/>
  <c r="G471" i="1"/>
  <c r="L470" i="1"/>
  <c r="Q470" i="1" s="1"/>
  <c r="G470" i="1"/>
  <c r="L469" i="1"/>
  <c r="L468" i="1"/>
  <c r="Q468" i="1" s="1"/>
  <c r="G468" i="1"/>
  <c r="L467" i="1"/>
  <c r="L466" i="1"/>
  <c r="Q466" i="1" s="1"/>
  <c r="G466" i="1"/>
  <c r="L465" i="1"/>
  <c r="Q465" i="1" s="1"/>
  <c r="G465" i="1"/>
  <c r="L464" i="1"/>
  <c r="Q464" i="1" s="1"/>
  <c r="G464" i="1"/>
  <c r="L463" i="1"/>
  <c r="Q463" i="1" s="1"/>
  <c r="G463" i="1"/>
  <c r="L462" i="1"/>
  <c r="Q462" i="1" s="1"/>
  <c r="G462" i="1"/>
  <c r="L461" i="1"/>
  <c r="Q461" i="1" s="1"/>
  <c r="G461" i="1"/>
  <c r="L460" i="1"/>
  <c r="Q460" i="1" s="1"/>
  <c r="G460" i="1"/>
  <c r="L459" i="1"/>
  <c r="Q459" i="1" s="1"/>
  <c r="G459" i="1"/>
  <c r="L458" i="1"/>
  <c r="G458" i="1"/>
  <c r="L457" i="1"/>
  <c r="L456" i="1"/>
  <c r="Q456" i="1" s="1"/>
  <c r="G456" i="1"/>
  <c r="L455" i="1"/>
  <c r="Q455" i="1" s="1"/>
  <c r="G455" i="1"/>
  <c r="L454" i="1"/>
  <c r="Q454" i="1" s="1"/>
  <c r="G454" i="1"/>
  <c r="L453" i="1"/>
  <c r="L452" i="1"/>
  <c r="Q452" i="1" s="1"/>
  <c r="G452" i="1"/>
  <c r="L451" i="1"/>
  <c r="Q451" i="1" s="1"/>
  <c r="G451" i="1"/>
  <c r="L450" i="1"/>
  <c r="Q450" i="1" s="1"/>
  <c r="G450" i="1"/>
  <c r="L449" i="1"/>
  <c r="Q449" i="1" s="1"/>
  <c r="G449" i="1"/>
  <c r="L448" i="1"/>
  <c r="Q448" i="1" s="1"/>
  <c r="G448" i="1"/>
  <c r="L447" i="1"/>
  <c r="Q447" i="1" s="1"/>
  <c r="G447" i="1"/>
  <c r="L446" i="1"/>
  <c r="Q446" i="1" s="1"/>
  <c r="G446" i="1"/>
  <c r="L445" i="1"/>
  <c r="Q445" i="1" s="1"/>
  <c r="G445" i="1"/>
  <c r="L444" i="1"/>
  <c r="L443" i="1"/>
  <c r="Q443" i="1" s="1"/>
  <c r="G443" i="1"/>
  <c r="L442" i="1"/>
  <c r="L441" i="1"/>
  <c r="Q441" i="1" s="1"/>
  <c r="G441" i="1"/>
  <c r="L440" i="1"/>
  <c r="Q440" i="1" s="1"/>
  <c r="G440" i="1"/>
  <c r="L439" i="1"/>
  <c r="Q439" i="1" s="1"/>
  <c r="G439" i="1"/>
  <c r="L438" i="1"/>
  <c r="L437" i="1"/>
  <c r="L436" i="1"/>
  <c r="Q436" i="1" s="1"/>
  <c r="G436" i="1"/>
  <c r="L435" i="1"/>
  <c r="L434" i="1"/>
  <c r="Q434" i="1" s="1"/>
  <c r="G434" i="1"/>
  <c r="L433" i="1"/>
  <c r="L432" i="1"/>
  <c r="Q432" i="1" s="1"/>
  <c r="G432" i="1"/>
  <c r="L431" i="1"/>
  <c r="Q431" i="1" s="1"/>
  <c r="G431" i="1"/>
  <c r="L430" i="1"/>
  <c r="L429" i="1"/>
  <c r="Q429" i="1" s="1"/>
  <c r="G429" i="1"/>
  <c r="L428" i="1"/>
  <c r="Q428" i="1" s="1"/>
  <c r="G428" i="1"/>
  <c r="L427" i="1"/>
  <c r="Q427" i="1" s="1"/>
  <c r="G427" i="1"/>
  <c r="L426" i="1"/>
  <c r="Q426" i="1" s="1"/>
  <c r="G426" i="1"/>
  <c r="L425" i="1"/>
  <c r="L424" i="1"/>
  <c r="Q424" i="1" s="1"/>
  <c r="G424" i="1"/>
  <c r="L423" i="1"/>
  <c r="L422" i="1"/>
  <c r="Q422" i="1" s="1"/>
  <c r="G422" i="1"/>
  <c r="L421" i="1"/>
  <c r="Q421" i="1" s="1"/>
  <c r="G421" i="1"/>
  <c r="L420" i="1"/>
  <c r="Q420" i="1" s="1"/>
  <c r="G420" i="1"/>
  <c r="L419" i="1"/>
  <c r="Q419" i="1" s="1"/>
  <c r="G419" i="1"/>
  <c r="L418" i="1"/>
  <c r="Q418" i="1" s="1"/>
  <c r="G418" i="1"/>
  <c r="L417" i="1"/>
  <c r="L416" i="1"/>
  <c r="Q416" i="1" s="1"/>
  <c r="G416" i="1"/>
  <c r="L415" i="1"/>
  <c r="Q415" i="1" s="1"/>
  <c r="G415" i="1"/>
  <c r="L391" i="1"/>
  <c r="L390" i="1"/>
  <c r="Q390" i="1" s="1"/>
  <c r="G390" i="1"/>
  <c r="L389" i="1"/>
  <c r="Q389" i="1" s="1"/>
  <c r="G389" i="1"/>
  <c r="L388" i="1"/>
  <c r="Q388" i="1" s="1"/>
  <c r="G388" i="1"/>
  <c r="L387" i="1"/>
  <c r="L386" i="1"/>
  <c r="Q386" i="1" s="1"/>
  <c r="G386" i="1"/>
  <c r="L385" i="1"/>
  <c r="Q385" i="1" s="1"/>
  <c r="G385" i="1"/>
  <c r="L384" i="1"/>
  <c r="Q384" i="1" s="1"/>
  <c r="G384" i="1"/>
  <c r="L383" i="1"/>
  <c r="Q383" i="1" s="1"/>
  <c r="G383" i="1"/>
  <c r="L382" i="1"/>
  <c r="L381" i="1"/>
  <c r="Q381" i="1" s="1"/>
  <c r="G381" i="1"/>
  <c r="L380" i="1"/>
  <c r="Q380" i="1" s="1"/>
  <c r="G380" i="1"/>
  <c r="L379" i="1"/>
  <c r="Q379" i="1" s="1"/>
  <c r="G379" i="1"/>
  <c r="L378" i="1"/>
  <c r="L377" i="1"/>
  <c r="Q377" i="1" s="1"/>
  <c r="G377" i="1"/>
  <c r="L376" i="1"/>
  <c r="Q376" i="1" s="1"/>
  <c r="G376" i="1"/>
  <c r="L375" i="1"/>
  <c r="Q375" i="1" s="1"/>
  <c r="G375" i="1"/>
  <c r="L374" i="1"/>
  <c r="L373" i="1"/>
  <c r="Q373" i="1" s="1"/>
  <c r="G373" i="1"/>
  <c r="L372" i="1"/>
  <c r="Q372" i="1" s="1"/>
  <c r="G372" i="1"/>
  <c r="L371" i="1"/>
  <c r="Q371" i="1" s="1"/>
  <c r="G371" i="1"/>
  <c r="L370" i="1"/>
  <c r="Q370" i="1" s="1"/>
  <c r="G370" i="1"/>
  <c r="L369" i="1"/>
  <c r="Q369" i="1" s="1"/>
  <c r="G369" i="1"/>
  <c r="L368" i="1"/>
  <c r="Q368" i="1" s="1"/>
  <c r="G368" i="1"/>
  <c r="L367" i="1"/>
  <c r="Q367" i="1" s="1"/>
  <c r="G367" i="1"/>
  <c r="L366" i="1"/>
  <c r="L365" i="1"/>
  <c r="Q365" i="1" s="1"/>
  <c r="G365" i="1"/>
  <c r="L364" i="1"/>
  <c r="Q364" i="1" s="1"/>
  <c r="G364" i="1"/>
  <c r="L363" i="1"/>
  <c r="Q363" i="1" s="1"/>
  <c r="G363" i="1"/>
  <c r="L362" i="1"/>
  <c r="Q362" i="1" s="1"/>
  <c r="G362" i="1"/>
  <c r="L361" i="1"/>
  <c r="Q361" i="1" s="1"/>
  <c r="G361" i="1"/>
  <c r="L360" i="1"/>
  <c r="Q360" i="1" s="1"/>
  <c r="G360" i="1"/>
  <c r="L359" i="1"/>
  <c r="L358" i="1"/>
  <c r="Q358" i="1" s="1"/>
  <c r="G358" i="1"/>
  <c r="L357" i="1"/>
  <c r="Q357" i="1" s="1"/>
  <c r="G357" i="1"/>
  <c r="L356" i="1"/>
  <c r="Q356" i="1" s="1"/>
  <c r="G356" i="1"/>
  <c r="L355" i="1"/>
  <c r="L354" i="1"/>
  <c r="Q354" i="1" s="1"/>
  <c r="G354" i="1"/>
  <c r="L353" i="1"/>
  <c r="Q353" i="1" s="1"/>
  <c r="G353" i="1"/>
  <c r="L352" i="1"/>
  <c r="Q352" i="1" s="1"/>
  <c r="G352" i="1"/>
  <c r="L351" i="1"/>
  <c r="Q351" i="1" s="1"/>
  <c r="G351" i="1"/>
  <c r="L350" i="1"/>
  <c r="L349" i="1"/>
  <c r="Q349" i="1" s="1"/>
  <c r="G349" i="1"/>
  <c r="L348" i="1"/>
  <c r="Q348" i="1" s="1"/>
  <c r="G348" i="1"/>
  <c r="L347" i="1"/>
  <c r="Q347" i="1" s="1"/>
  <c r="G347" i="1"/>
  <c r="L346" i="1"/>
  <c r="Q346" i="1" s="1"/>
  <c r="G346" i="1"/>
  <c r="L345" i="1"/>
  <c r="Q345" i="1" s="1"/>
  <c r="G345" i="1"/>
  <c r="L344" i="1"/>
  <c r="L343" i="1"/>
  <c r="Q343" i="1" s="1"/>
  <c r="G343" i="1"/>
  <c r="L342" i="1"/>
  <c r="Q342" i="1" s="1"/>
  <c r="G342" i="1"/>
  <c r="L341" i="1"/>
  <c r="Q341" i="1" s="1"/>
  <c r="G341" i="1"/>
  <c r="L340" i="1"/>
  <c r="Q340" i="1" s="1"/>
  <c r="G340" i="1"/>
  <c r="L339" i="1"/>
  <c r="L338" i="1"/>
  <c r="Q338" i="1" s="1"/>
  <c r="G338" i="1"/>
  <c r="L337" i="1"/>
  <c r="Q337" i="1" s="1"/>
  <c r="G337" i="1"/>
  <c r="L336" i="1"/>
  <c r="Q336" i="1" s="1"/>
  <c r="G336" i="1"/>
  <c r="L335" i="1"/>
  <c r="L334" i="1"/>
  <c r="L333" i="1"/>
  <c r="Q333" i="1" s="1"/>
  <c r="G333" i="1"/>
  <c r="L332" i="1"/>
  <c r="L331" i="1"/>
  <c r="Q331" i="1" s="1"/>
  <c r="G331" i="1"/>
  <c r="L330" i="1"/>
  <c r="Q330" i="1" s="1"/>
  <c r="G330" i="1"/>
  <c r="L329" i="1"/>
  <c r="L328" i="1"/>
  <c r="Q328" i="1" s="1"/>
  <c r="G328" i="1"/>
  <c r="L327" i="1"/>
  <c r="Q327" i="1" s="1"/>
  <c r="G327" i="1"/>
  <c r="L326" i="1"/>
  <c r="Q326" i="1" s="1"/>
  <c r="G326" i="1"/>
  <c r="L325" i="1"/>
  <c r="Q325" i="1" s="1"/>
  <c r="G325" i="1"/>
  <c r="L324" i="1"/>
  <c r="Q324" i="1" s="1"/>
  <c r="G324" i="1"/>
  <c r="L323" i="1"/>
  <c r="Q323" i="1" s="1"/>
  <c r="G323" i="1"/>
  <c r="L322" i="1"/>
  <c r="L321" i="1"/>
  <c r="Q321" i="1" s="1"/>
  <c r="G321" i="1"/>
  <c r="L320" i="1"/>
  <c r="L319" i="1"/>
  <c r="L318" i="1"/>
  <c r="Q318" i="1" s="1"/>
  <c r="G318" i="1"/>
  <c r="L317" i="1"/>
  <c r="Q317" i="1" s="1"/>
  <c r="G317" i="1"/>
  <c r="L316" i="1"/>
  <c r="Q316" i="1" s="1"/>
  <c r="G316" i="1"/>
  <c r="L315" i="1"/>
  <c r="Q315" i="1" s="1"/>
  <c r="G315" i="1"/>
  <c r="L314" i="1"/>
  <c r="L313" i="1"/>
  <c r="Q313" i="1" s="1"/>
  <c r="G313" i="1"/>
  <c r="L312" i="1"/>
  <c r="Q312" i="1" s="1"/>
  <c r="G312" i="1"/>
  <c r="L311" i="1"/>
  <c r="Q311" i="1" s="1"/>
  <c r="G311" i="1"/>
  <c r="L310" i="1"/>
  <c r="Q310" i="1" s="1"/>
  <c r="G310" i="1"/>
  <c r="L309" i="1"/>
  <c r="Q309" i="1" s="1"/>
  <c r="G309" i="1"/>
  <c r="L308" i="1"/>
  <c r="E9" i="1"/>
  <c r="Q592" i="1" l="1"/>
  <c r="G592" i="1"/>
  <c r="Q517" i="1"/>
  <c r="G517" i="1"/>
  <c r="Q515" i="1"/>
  <c r="G515" i="1"/>
  <c r="Q507" i="1"/>
  <c r="G507" i="1"/>
  <c r="Q503" i="1"/>
  <c r="G503" i="1"/>
  <c r="Q496" i="1"/>
  <c r="G496" i="1"/>
  <c r="Q495" i="1"/>
  <c r="G495" i="1"/>
  <c r="Q494" i="1"/>
  <c r="G494" i="1"/>
  <c r="Q490" i="1"/>
  <c r="G490" i="1"/>
  <c r="Q488" i="1"/>
  <c r="G488" i="1"/>
  <c r="Q484" i="1"/>
  <c r="G484" i="1"/>
  <c r="Q481" i="1"/>
  <c r="G481" i="1"/>
  <c r="Q478" i="1"/>
  <c r="G478" i="1"/>
  <c r="Q473" i="1"/>
  <c r="G473" i="1"/>
  <c r="Q469" i="1"/>
  <c r="G469" i="1"/>
  <c r="Q457" i="1"/>
  <c r="G457" i="1"/>
  <c r="Q453" i="1"/>
  <c r="G453" i="1"/>
  <c r="Q444" i="1"/>
  <c r="G444" i="1"/>
  <c r="Q442" i="1"/>
  <c r="G442" i="1"/>
  <c r="Q438" i="1"/>
  <c r="G438" i="1"/>
  <c r="Q437" i="1"/>
  <c r="G437" i="1"/>
  <c r="Q435" i="1"/>
  <c r="G435" i="1"/>
  <c r="Q433" i="1"/>
  <c r="G433" i="1"/>
  <c r="Q430" i="1"/>
  <c r="G430" i="1"/>
  <c r="Q425" i="1"/>
  <c r="G425" i="1"/>
  <c r="Q423" i="1"/>
  <c r="G423" i="1"/>
  <c r="Q417" i="1"/>
  <c r="G417" i="1"/>
  <c r="Q391" i="1"/>
  <c r="G391" i="1"/>
  <c r="Q387" i="1"/>
  <c r="G387" i="1"/>
  <c r="Q382" i="1"/>
  <c r="G382" i="1"/>
  <c r="Q378" i="1"/>
  <c r="G378" i="1"/>
  <c r="Q374" i="1"/>
  <c r="G374" i="1"/>
  <c r="Q366" i="1"/>
  <c r="G366" i="1"/>
  <c r="Q359" i="1"/>
  <c r="G359" i="1"/>
  <c r="Q355" i="1"/>
  <c r="G355" i="1"/>
  <c r="Q350" i="1"/>
  <c r="G350" i="1"/>
  <c r="Q344" i="1"/>
  <c r="G344" i="1"/>
  <c r="Q339" i="1"/>
  <c r="G339" i="1"/>
  <c r="Q335" i="1"/>
  <c r="G335" i="1"/>
  <c r="Q334" i="1"/>
  <c r="G334" i="1"/>
  <c r="Q332" i="1"/>
  <c r="G332" i="1"/>
  <c r="Q329" i="1"/>
  <c r="G329" i="1"/>
  <c r="Q322" i="1"/>
  <c r="G322" i="1"/>
  <c r="Q320" i="1"/>
  <c r="G320" i="1"/>
  <c r="Q319" i="1"/>
  <c r="G319" i="1"/>
  <c r="Q314" i="1"/>
  <c r="G314" i="1"/>
  <c r="Q497" i="1"/>
  <c r="G497" i="1"/>
  <c r="G467" i="1"/>
  <c r="Q467" i="1"/>
  <c r="Q458" i="1"/>
  <c r="Q308" i="1"/>
  <c r="G308" i="1"/>
  <c r="L27" i="1"/>
  <c r="L26" i="1"/>
  <c r="L25" i="1"/>
  <c r="L24" i="1"/>
  <c r="L23" i="1"/>
  <c r="L21" i="1"/>
  <c r="L20" i="1"/>
  <c r="L19" i="1"/>
  <c r="L15" i="1"/>
  <c r="E10" i="1"/>
  <c r="O9" i="1"/>
  <c r="L137" i="1"/>
  <c r="L413" i="1"/>
  <c r="L412" i="1"/>
  <c r="L411" i="1"/>
  <c r="L410" i="1"/>
  <c r="L409" i="1"/>
  <c r="L408" i="1"/>
  <c r="L407" i="1"/>
  <c r="L406" i="1"/>
  <c r="L405" i="1"/>
  <c r="L404" i="1"/>
  <c r="L403" i="1"/>
  <c r="L402" i="1"/>
  <c r="L401" i="1"/>
  <c r="L400" i="1"/>
  <c r="L399" i="1"/>
  <c r="L398" i="1"/>
  <c r="L397" i="1"/>
  <c r="L396" i="1"/>
  <c r="L395" i="1"/>
  <c r="L394" i="1"/>
  <c r="L393" i="1"/>
  <c r="L392" i="1"/>
  <c r="L414"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59" i="1"/>
  <c r="L158" i="1"/>
  <c r="L157" i="1"/>
  <c r="L270" i="1"/>
  <c r="L154" i="1"/>
  <c r="L153" i="1"/>
  <c r="L152" i="1"/>
  <c r="L149" i="1"/>
  <c r="L148" i="1"/>
  <c r="L147" i="1"/>
  <c r="L146" i="1"/>
  <c r="L140" i="1"/>
  <c r="L135" i="1"/>
  <c r="L134" i="1"/>
  <c r="L133" i="1"/>
  <c r="L126" i="1"/>
  <c r="L125" i="1"/>
  <c r="L124" i="1"/>
  <c r="L116" i="1"/>
  <c r="L114" i="1"/>
  <c r="L113" i="1"/>
  <c r="L112" i="1"/>
  <c r="L108" i="1"/>
  <c r="L107" i="1"/>
  <c r="L106" i="1"/>
  <c r="L104" i="1"/>
  <c r="L103" i="1"/>
  <c r="L102" i="1"/>
  <c r="L100" i="1"/>
  <c r="L94" i="1"/>
  <c r="L93" i="1"/>
  <c r="L92" i="1"/>
  <c r="L91" i="1"/>
  <c r="L90" i="1"/>
  <c r="L89" i="1"/>
  <c r="L87" i="1"/>
  <c r="L86" i="1"/>
  <c r="L85" i="1"/>
  <c r="L81" i="1"/>
  <c r="L80" i="1"/>
  <c r="L79" i="1"/>
  <c r="L77" i="1"/>
  <c r="L76" i="1"/>
  <c r="L75" i="1"/>
  <c r="L74" i="1"/>
  <c r="L73" i="1"/>
  <c r="L72" i="1"/>
  <c r="L71" i="1"/>
  <c r="L70" i="1"/>
  <c r="L69" i="1"/>
  <c r="L68" i="1"/>
  <c r="L67" i="1"/>
  <c r="L66" i="1"/>
  <c r="L65" i="1"/>
  <c r="L64" i="1"/>
  <c r="L63" i="1"/>
  <c r="L61" i="1"/>
  <c r="L60" i="1"/>
  <c r="L59" i="1"/>
  <c r="L55" i="1"/>
  <c r="L51" i="1"/>
  <c r="L48" i="1"/>
  <c r="L47" i="1"/>
  <c r="L46" i="1"/>
  <c r="L45" i="1"/>
  <c r="L44" i="1"/>
  <c r="L43" i="1"/>
  <c r="L42" i="1"/>
  <c r="L41" i="1"/>
  <c r="L40" i="1"/>
  <c r="L39" i="1"/>
  <c r="L38" i="1"/>
  <c r="L37" i="1"/>
  <c r="L36" i="1"/>
  <c r="L35" i="1"/>
  <c r="L34" i="1"/>
  <c r="L33" i="1"/>
  <c r="L32" i="1"/>
  <c r="L31" i="1"/>
  <c r="L30" i="1"/>
  <c r="L155" i="1"/>
  <c r="L18" i="1"/>
  <c r="L17" i="1"/>
  <c r="L16" i="1"/>
  <c r="L14" i="1"/>
  <c r="P9" i="1"/>
  <c r="N9" i="1"/>
  <c r="L269" i="1"/>
  <c r="L268" i="1"/>
  <c r="L267" i="1"/>
  <c r="L266" i="1"/>
  <c r="L265" i="1"/>
  <c r="L264" i="1"/>
  <c r="L263" i="1"/>
  <c r="L262" i="1"/>
  <c r="L261" i="1"/>
  <c r="L260" i="1"/>
  <c r="L259" i="1"/>
  <c r="L258" i="1"/>
  <c r="L257" i="1"/>
  <c r="L256" i="1"/>
  <c r="L255" i="1"/>
  <c r="L163" i="1"/>
  <c r="L162" i="1"/>
  <c r="L161" i="1"/>
  <c r="L160" i="1"/>
  <c r="L156" i="1"/>
  <c r="L151" i="1"/>
  <c r="L150" i="1"/>
  <c r="L145" i="1"/>
  <c r="L144" i="1"/>
  <c r="L143" i="1"/>
  <c r="L142" i="1"/>
  <c r="L141" i="1"/>
  <c r="L139" i="1"/>
  <c r="L138" i="1"/>
  <c r="L136" i="1"/>
  <c r="L132" i="1"/>
  <c r="L131" i="1"/>
  <c r="L130" i="1"/>
  <c r="L129" i="1"/>
  <c r="L128" i="1"/>
  <c r="L127" i="1"/>
  <c r="L123" i="1"/>
  <c r="L122" i="1"/>
  <c r="L121" i="1"/>
  <c r="L120" i="1"/>
  <c r="L119" i="1"/>
  <c r="L118" i="1"/>
  <c r="L117" i="1"/>
  <c r="L115" i="1"/>
  <c r="L111" i="1"/>
  <c r="L110" i="1"/>
  <c r="L109" i="1"/>
  <c r="L105" i="1"/>
  <c r="L101" i="1"/>
  <c r="L99" i="1"/>
  <c r="L98" i="1"/>
  <c r="L97" i="1"/>
  <c r="L96" i="1"/>
  <c r="L95" i="1"/>
  <c r="L88" i="1"/>
  <c r="L84" i="1"/>
  <c r="L83" i="1"/>
  <c r="L82" i="1"/>
  <c r="L78" i="1"/>
  <c r="L62" i="1"/>
  <c r="L58" i="1"/>
  <c r="L57" i="1"/>
  <c r="L56" i="1"/>
  <c r="L54" i="1"/>
  <c r="L53" i="1"/>
  <c r="L52" i="1"/>
  <c r="L50" i="1"/>
  <c r="L49" i="1"/>
  <c r="L29" i="1"/>
  <c r="L28" i="1"/>
  <c r="L22" i="1"/>
  <c r="Q27" i="1" l="1"/>
  <c r="G27" i="1"/>
  <c r="Q26" i="1"/>
  <c r="G26" i="1"/>
  <c r="Q25" i="1"/>
  <c r="G25" i="1"/>
  <c r="Q24" i="1"/>
  <c r="G24" i="1"/>
  <c r="Q23" i="1"/>
  <c r="G23" i="1"/>
  <c r="Q21" i="1"/>
  <c r="G21" i="1"/>
  <c r="Q20" i="1"/>
  <c r="G20" i="1"/>
  <c r="Q19" i="1"/>
  <c r="G19" i="1"/>
  <c r="Q15" i="1"/>
  <c r="G15" i="1"/>
  <c r="N15" i="1"/>
  <c r="N19" i="1"/>
  <c r="N20" i="1"/>
  <c r="N21" i="1"/>
  <c r="N23" i="1"/>
  <c r="N24" i="1"/>
  <c r="N25" i="1"/>
  <c r="N26" i="1"/>
  <c r="N27" i="1"/>
  <c r="N28" i="1"/>
  <c r="N29" i="1"/>
  <c r="N37" i="1"/>
  <c r="N49" i="1"/>
  <c r="N50" i="1"/>
  <c r="N52" i="1"/>
  <c r="N53" i="1"/>
  <c r="N54" i="1"/>
  <c r="N56" i="1"/>
  <c r="N57" i="1"/>
  <c r="N58" i="1"/>
  <c r="N62" i="1"/>
  <c r="N78" i="1"/>
  <c r="N82" i="1"/>
  <c r="N83" i="1"/>
  <c r="N84" i="1"/>
  <c r="N88" i="1"/>
  <c r="N95" i="1"/>
  <c r="N96" i="1"/>
  <c r="N97" i="1"/>
  <c r="N98" i="1"/>
  <c r="N99" i="1"/>
  <c r="N101" i="1"/>
  <c r="N105" i="1"/>
  <c r="N109" i="1"/>
  <c r="N110" i="1"/>
  <c r="N111" i="1"/>
  <c r="N115" i="1"/>
  <c r="N117" i="1"/>
  <c r="N118" i="1"/>
  <c r="N119" i="1"/>
  <c r="N120" i="1"/>
  <c r="N121" i="1"/>
  <c r="N122" i="1"/>
  <c r="N123" i="1"/>
  <c r="N127" i="1"/>
  <c r="N128" i="1"/>
  <c r="N129" i="1"/>
  <c r="N130" i="1"/>
  <c r="N132" i="1"/>
  <c r="N136" i="1"/>
  <c r="N137" i="1"/>
  <c r="N138" i="1"/>
  <c r="N139" i="1"/>
  <c r="N141" i="1"/>
  <c r="N142" i="1"/>
  <c r="N143" i="1"/>
  <c r="N145" i="1"/>
  <c r="N150" i="1"/>
  <c r="N151" i="1"/>
  <c r="N156" i="1"/>
  <c r="N160" i="1"/>
  <c r="N161" i="1"/>
  <c r="N162"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414" i="1"/>
  <c r="N415" i="1"/>
  <c r="N416" i="1"/>
  <c r="N417" i="1"/>
  <c r="N418" i="1"/>
  <c r="N419" i="1"/>
  <c r="N420" i="1"/>
  <c r="N421" i="1"/>
  <c r="N422" i="1"/>
  <c r="N423" i="1"/>
  <c r="N424" i="1"/>
  <c r="N425" i="1"/>
  <c r="N426" i="1"/>
  <c r="N427" i="1"/>
  <c r="N428" i="1"/>
  <c r="N429" i="1"/>
  <c r="N430" i="1"/>
  <c r="N432" i="1"/>
  <c r="N434" i="1"/>
  <c r="N437" i="1"/>
  <c r="N440" i="1"/>
  <c r="N441" i="1"/>
  <c r="N443" i="1"/>
  <c r="N444" i="1"/>
  <c r="N449" i="1"/>
  <c r="N450" i="1"/>
  <c r="N452" i="1"/>
  <c r="N453" i="1"/>
  <c r="N455" i="1"/>
  <c r="N459" i="1"/>
  <c r="N460" i="1"/>
  <c r="N463" i="1"/>
  <c r="N464" i="1"/>
  <c r="N466" i="1"/>
  <c r="N478" i="1"/>
  <c r="N479" i="1"/>
  <c r="N481" i="1"/>
  <c r="N485" i="1"/>
  <c r="N487" i="1"/>
  <c r="N488" i="1"/>
  <c r="N490" i="1"/>
  <c r="N491" i="1"/>
  <c r="N492" i="1"/>
  <c r="N493" i="1"/>
  <c r="N495" i="1"/>
  <c r="N496" i="1"/>
  <c r="N497" i="1"/>
  <c r="N498" i="1"/>
  <c r="N501" i="1"/>
  <c r="N502" i="1"/>
  <c r="N504" i="1"/>
  <c r="N509" i="1"/>
  <c r="N510" i="1"/>
  <c r="N511" i="1"/>
  <c r="N513" i="1"/>
  <c r="N517" i="1"/>
  <c r="N520" i="1"/>
  <c r="N521" i="1"/>
  <c r="N524" i="1"/>
  <c r="N528" i="1"/>
  <c r="N530" i="1"/>
  <c r="N533" i="1"/>
  <c r="N534" i="1"/>
  <c r="N536" i="1"/>
  <c r="N538" i="1"/>
  <c r="N540" i="1"/>
  <c r="N541"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56" i="1"/>
  <c r="N462" i="1"/>
  <c r="N467" i="1"/>
  <c r="N468" i="1"/>
  <c r="N470" i="1"/>
  <c r="N473" i="1"/>
  <c r="N475" i="1"/>
  <c r="N476" i="1"/>
  <c r="N480" i="1"/>
  <c r="N482" i="1"/>
  <c r="N484" i="1"/>
  <c r="N486" i="1"/>
  <c r="N489" i="1"/>
  <c r="N499" i="1"/>
  <c r="N500" i="1"/>
  <c r="N505" i="1"/>
  <c r="N506" i="1"/>
  <c r="N507" i="1"/>
  <c r="N508" i="1"/>
  <c r="N514" i="1"/>
  <c r="N515" i="1"/>
  <c r="N516" i="1"/>
  <c r="N522" i="1"/>
  <c r="N523" i="1"/>
  <c r="N525" i="1"/>
  <c r="N532" i="1"/>
  <c r="N535" i="1"/>
  <c r="N537" i="1"/>
  <c r="N542" i="1"/>
  <c r="N546" i="1"/>
  <c r="N548" i="1"/>
  <c r="N549" i="1"/>
  <c r="N550" i="1"/>
  <c r="N551" i="1"/>
  <c r="N553" i="1"/>
  <c r="N555" i="1"/>
  <c r="N557" i="1"/>
  <c r="N559" i="1"/>
  <c r="N561" i="1"/>
  <c r="N563" i="1"/>
  <c r="N565" i="1"/>
  <c r="N566" i="1"/>
  <c r="N568" i="1"/>
  <c r="N569" i="1"/>
  <c r="N572" i="1"/>
  <c r="N574" i="1"/>
  <c r="N575" i="1"/>
  <c r="N578" i="1"/>
  <c r="N580" i="1"/>
  <c r="N582" i="1"/>
  <c r="N584" i="1"/>
  <c r="N585" i="1"/>
  <c r="N587" i="1"/>
  <c r="N588" i="1"/>
  <c r="N589" i="1"/>
  <c r="N591" i="1"/>
  <c r="N593" i="1"/>
  <c r="N595" i="1"/>
  <c r="N597" i="1"/>
  <c r="N599" i="1"/>
  <c r="N600" i="1"/>
  <c r="N603" i="1"/>
  <c r="N604" i="1"/>
  <c r="N605" i="1"/>
  <c r="N607" i="1"/>
  <c r="N608" i="1"/>
  <c r="N609" i="1"/>
  <c r="N613" i="1"/>
  <c r="N619" i="1"/>
  <c r="N620" i="1"/>
  <c r="N622" i="1"/>
  <c r="N14" i="1"/>
  <c r="N16" i="1"/>
  <c r="N17" i="1"/>
  <c r="N18" i="1"/>
  <c r="N22" i="1"/>
  <c r="N30" i="1"/>
  <c r="N31" i="1"/>
  <c r="N32" i="1"/>
  <c r="N33" i="1"/>
  <c r="N34" i="1"/>
  <c r="N35" i="1"/>
  <c r="N36" i="1"/>
  <c r="N38" i="1"/>
  <c r="N39" i="1"/>
  <c r="N40" i="1"/>
  <c r="N41" i="1"/>
  <c r="N42" i="1"/>
  <c r="N43" i="1"/>
  <c r="N44" i="1"/>
  <c r="N45" i="1"/>
  <c r="N46" i="1"/>
  <c r="N47" i="1"/>
  <c r="N48" i="1"/>
  <c r="N51" i="1"/>
  <c r="N55" i="1"/>
  <c r="N59" i="1"/>
  <c r="N60" i="1"/>
  <c r="N61" i="1"/>
  <c r="N63" i="1"/>
  <c r="N64" i="1"/>
  <c r="N65" i="1"/>
  <c r="N66" i="1"/>
  <c r="N67" i="1"/>
  <c r="N68" i="1"/>
  <c r="N69" i="1"/>
  <c r="N70" i="1"/>
  <c r="N71" i="1"/>
  <c r="N72" i="1"/>
  <c r="N73" i="1"/>
  <c r="N74" i="1"/>
  <c r="N75" i="1"/>
  <c r="N76" i="1"/>
  <c r="N77" i="1"/>
  <c r="N79" i="1"/>
  <c r="N80" i="1"/>
  <c r="N81" i="1"/>
  <c r="N85" i="1"/>
  <c r="N86" i="1"/>
  <c r="N87" i="1"/>
  <c r="N89" i="1"/>
  <c r="N90" i="1"/>
  <c r="N91" i="1"/>
  <c r="N92" i="1"/>
  <c r="N93" i="1"/>
  <c r="N94" i="1"/>
  <c r="N100" i="1"/>
  <c r="N102" i="1"/>
  <c r="N103" i="1"/>
  <c r="N104" i="1"/>
  <c r="N106" i="1"/>
  <c r="N107" i="1"/>
  <c r="N108" i="1"/>
  <c r="N112" i="1"/>
  <c r="N113" i="1"/>
  <c r="N114" i="1"/>
  <c r="N116" i="1"/>
  <c r="N124" i="1"/>
  <c r="N125" i="1"/>
  <c r="N126" i="1"/>
  <c r="N131" i="1"/>
  <c r="N133" i="1"/>
  <c r="N134" i="1"/>
  <c r="N135" i="1"/>
  <c r="N140" i="1"/>
  <c r="N144" i="1"/>
  <c r="N146" i="1"/>
  <c r="N147" i="1"/>
  <c r="N148" i="1"/>
  <c r="N149" i="1"/>
  <c r="N152" i="1"/>
  <c r="N153" i="1"/>
  <c r="N154" i="1"/>
  <c r="N155" i="1"/>
  <c r="N157" i="1"/>
  <c r="N158" i="1"/>
  <c r="N159"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431" i="1"/>
  <c r="N433" i="1"/>
  <c r="N435" i="1"/>
  <c r="N436" i="1"/>
  <c r="N438" i="1"/>
  <c r="N439" i="1"/>
  <c r="N442" i="1"/>
  <c r="N445" i="1"/>
  <c r="N446" i="1"/>
  <c r="N447" i="1"/>
  <c r="N448" i="1"/>
  <c r="N451" i="1"/>
  <c r="N454" i="1"/>
  <c r="N457" i="1"/>
  <c r="N458" i="1"/>
  <c r="N461" i="1"/>
  <c r="N465" i="1"/>
  <c r="N469" i="1"/>
  <c r="N471" i="1"/>
  <c r="N472" i="1"/>
  <c r="N474" i="1"/>
  <c r="N477" i="1"/>
  <c r="N483" i="1"/>
  <c r="N494" i="1"/>
  <c r="N503" i="1"/>
  <c r="N512" i="1"/>
  <c r="N518" i="1"/>
  <c r="N519" i="1"/>
  <c r="N526" i="1"/>
  <c r="N527" i="1"/>
  <c r="N529" i="1"/>
  <c r="N531" i="1"/>
  <c r="N539" i="1"/>
  <c r="N543" i="1"/>
  <c r="N544" i="1"/>
  <c r="N545" i="1"/>
  <c r="N547" i="1"/>
  <c r="N552" i="1"/>
  <c r="N554" i="1"/>
  <c r="N556" i="1"/>
  <c r="N558" i="1"/>
  <c r="N560" i="1"/>
  <c r="N562" i="1"/>
  <c r="N564" i="1"/>
  <c r="N567" i="1"/>
  <c r="N570" i="1"/>
  <c r="N571" i="1"/>
  <c r="N573" i="1"/>
  <c r="N576" i="1"/>
  <c r="N577" i="1"/>
  <c r="N579" i="1"/>
  <c r="N581" i="1"/>
  <c r="N583" i="1"/>
  <c r="N586" i="1"/>
  <c r="N590" i="1"/>
  <c r="N592" i="1"/>
  <c r="N594" i="1"/>
  <c r="N596" i="1"/>
  <c r="N598" i="1"/>
  <c r="N601" i="1"/>
  <c r="N602" i="1"/>
  <c r="N606" i="1"/>
  <c r="N610" i="1"/>
  <c r="N611" i="1"/>
  <c r="N612" i="1"/>
  <c r="N614" i="1"/>
  <c r="N615" i="1"/>
  <c r="N616" i="1"/>
  <c r="N617" i="1"/>
  <c r="N618" i="1"/>
  <c r="N621" i="1"/>
  <c r="N623" i="1"/>
  <c r="N624" i="1"/>
  <c r="Q137" i="1"/>
  <c r="G137" i="1"/>
  <c r="Q413" i="1"/>
  <c r="G413" i="1"/>
  <c r="Q412" i="1"/>
  <c r="G412" i="1"/>
  <c r="Q411" i="1"/>
  <c r="G411" i="1"/>
  <c r="Q410" i="1"/>
  <c r="G410" i="1"/>
  <c r="Q409" i="1"/>
  <c r="G409" i="1"/>
  <c r="Q408" i="1"/>
  <c r="G408" i="1"/>
  <c r="Q407" i="1"/>
  <c r="G407" i="1"/>
  <c r="Q406" i="1"/>
  <c r="G406" i="1"/>
  <c r="Q405" i="1"/>
  <c r="G405" i="1"/>
  <c r="Q404" i="1"/>
  <c r="G404" i="1"/>
  <c r="Q403" i="1"/>
  <c r="G403" i="1"/>
  <c r="Q402" i="1"/>
  <c r="G402" i="1"/>
  <c r="Q401" i="1"/>
  <c r="G401" i="1"/>
  <c r="Q400" i="1"/>
  <c r="G400" i="1"/>
  <c r="Q399" i="1"/>
  <c r="G399" i="1"/>
  <c r="Q398" i="1"/>
  <c r="G398" i="1"/>
  <c r="Q397" i="1"/>
  <c r="G397" i="1"/>
  <c r="Q396" i="1"/>
  <c r="G396" i="1"/>
  <c r="Q395" i="1"/>
  <c r="G395" i="1"/>
  <c r="Q394" i="1"/>
  <c r="G394" i="1"/>
  <c r="Q393" i="1"/>
  <c r="G393" i="1"/>
  <c r="Q392" i="1"/>
  <c r="G392" i="1"/>
  <c r="Q414" i="1"/>
  <c r="G414" i="1"/>
  <c r="Q307" i="1"/>
  <c r="G307" i="1"/>
  <c r="Q306" i="1"/>
  <c r="G306" i="1"/>
  <c r="Q305" i="1"/>
  <c r="G305" i="1"/>
  <c r="Q304" i="1"/>
  <c r="G304" i="1"/>
  <c r="Q303" i="1"/>
  <c r="G303" i="1"/>
  <c r="Q302" i="1"/>
  <c r="G302" i="1"/>
  <c r="Q301" i="1"/>
  <c r="G301" i="1"/>
  <c r="Q300" i="1"/>
  <c r="G300" i="1"/>
  <c r="Q299" i="1"/>
  <c r="G299" i="1"/>
  <c r="Q298" i="1"/>
  <c r="G298" i="1"/>
  <c r="Q297" i="1"/>
  <c r="G297" i="1"/>
  <c r="Q296" i="1"/>
  <c r="G296" i="1"/>
  <c r="Q295" i="1"/>
  <c r="G295" i="1"/>
  <c r="Q294" i="1"/>
  <c r="G294" i="1"/>
  <c r="Q293" i="1"/>
  <c r="G293" i="1"/>
  <c r="Q292" i="1"/>
  <c r="G292" i="1"/>
  <c r="Q291" i="1"/>
  <c r="G291" i="1"/>
  <c r="Q290" i="1"/>
  <c r="G290" i="1"/>
  <c r="Q289" i="1"/>
  <c r="G289" i="1"/>
  <c r="Q288" i="1"/>
  <c r="G288" i="1"/>
  <c r="Q287" i="1"/>
  <c r="G287" i="1"/>
  <c r="Q286" i="1"/>
  <c r="G286" i="1"/>
  <c r="Q285" i="1"/>
  <c r="G285" i="1"/>
  <c r="Q284" i="1"/>
  <c r="G284" i="1"/>
  <c r="Q283" i="1"/>
  <c r="G283" i="1"/>
  <c r="Q282" i="1"/>
  <c r="G282" i="1"/>
  <c r="Q281" i="1"/>
  <c r="G281" i="1"/>
  <c r="Q280" i="1"/>
  <c r="G280" i="1"/>
  <c r="Q279" i="1"/>
  <c r="G279" i="1"/>
  <c r="Q278" i="1"/>
  <c r="G278" i="1"/>
  <c r="Q277" i="1"/>
  <c r="G277" i="1"/>
  <c r="Q276" i="1"/>
  <c r="G276" i="1"/>
  <c r="Q275" i="1"/>
  <c r="G275" i="1"/>
  <c r="Q274" i="1"/>
  <c r="G274" i="1"/>
  <c r="Q273" i="1"/>
  <c r="G273" i="1"/>
  <c r="Q272" i="1"/>
  <c r="G272" i="1"/>
  <c r="Q271" i="1"/>
  <c r="G271" i="1"/>
  <c r="Q254" i="1"/>
  <c r="G254" i="1"/>
  <c r="Q253" i="1"/>
  <c r="G253" i="1"/>
  <c r="Q252" i="1"/>
  <c r="G252" i="1"/>
  <c r="Q251" i="1"/>
  <c r="G251" i="1"/>
  <c r="Q250" i="1"/>
  <c r="G250" i="1"/>
  <c r="Q249" i="1"/>
  <c r="G249" i="1"/>
  <c r="Q248" i="1"/>
  <c r="G248" i="1"/>
  <c r="Q247" i="1"/>
  <c r="G247" i="1"/>
  <c r="Q246" i="1"/>
  <c r="G246" i="1"/>
  <c r="Q245" i="1"/>
  <c r="G245" i="1"/>
  <c r="Q244" i="1"/>
  <c r="G244" i="1"/>
  <c r="Q243" i="1"/>
  <c r="G243" i="1"/>
  <c r="Q242" i="1"/>
  <c r="G242" i="1"/>
  <c r="Q241" i="1"/>
  <c r="G241" i="1"/>
  <c r="Q240" i="1"/>
  <c r="G240" i="1"/>
  <c r="Q239" i="1"/>
  <c r="G239" i="1"/>
  <c r="Q238" i="1"/>
  <c r="G238" i="1"/>
  <c r="Q237" i="1"/>
  <c r="G237" i="1"/>
  <c r="Q236" i="1"/>
  <c r="G236" i="1"/>
  <c r="Q235" i="1"/>
  <c r="G235" i="1"/>
  <c r="Q234" i="1"/>
  <c r="G234" i="1"/>
  <c r="Q233" i="1"/>
  <c r="G233" i="1"/>
  <c r="Q232" i="1"/>
  <c r="G232" i="1"/>
  <c r="Q231" i="1"/>
  <c r="G231" i="1"/>
  <c r="Q230" i="1"/>
  <c r="G230" i="1"/>
  <c r="Q229" i="1"/>
  <c r="G229" i="1"/>
  <c r="Q228" i="1"/>
  <c r="G228" i="1"/>
  <c r="Q227" i="1"/>
  <c r="G227" i="1"/>
  <c r="Q226" i="1"/>
  <c r="G226" i="1"/>
  <c r="Q225" i="1"/>
  <c r="G225" i="1"/>
  <c r="Q224" i="1"/>
  <c r="G224" i="1"/>
  <c r="Q223" i="1"/>
  <c r="G223" i="1"/>
  <c r="Q222" i="1"/>
  <c r="G222" i="1"/>
  <c r="Q221" i="1"/>
  <c r="G221" i="1"/>
  <c r="Q220" i="1"/>
  <c r="G220" i="1"/>
  <c r="Q219" i="1"/>
  <c r="G219" i="1"/>
  <c r="Q218" i="1"/>
  <c r="G218" i="1"/>
  <c r="Q217" i="1"/>
  <c r="G217" i="1"/>
  <c r="Q216" i="1"/>
  <c r="G216" i="1"/>
  <c r="Q215" i="1"/>
  <c r="G215" i="1"/>
  <c r="Q214" i="1"/>
  <c r="G214" i="1"/>
  <c r="Q213" i="1"/>
  <c r="G213" i="1"/>
  <c r="Q212" i="1"/>
  <c r="G212" i="1"/>
  <c r="Q211" i="1"/>
  <c r="G211" i="1"/>
  <c r="Q210" i="1"/>
  <c r="G210" i="1"/>
  <c r="Q209" i="1"/>
  <c r="G209" i="1"/>
  <c r="Q208" i="1"/>
  <c r="G208" i="1"/>
  <c r="Q207" i="1"/>
  <c r="G207" i="1"/>
  <c r="Q206" i="1"/>
  <c r="G206" i="1"/>
  <c r="Q205" i="1"/>
  <c r="G205" i="1"/>
  <c r="Q204" i="1"/>
  <c r="G204" i="1"/>
  <c r="Q203" i="1"/>
  <c r="G203" i="1"/>
  <c r="Q202" i="1"/>
  <c r="G202" i="1"/>
  <c r="Q201" i="1"/>
  <c r="G201" i="1"/>
  <c r="Q200" i="1"/>
  <c r="G200" i="1"/>
  <c r="Q199" i="1"/>
  <c r="G199" i="1"/>
  <c r="Q198" i="1"/>
  <c r="G198" i="1"/>
  <c r="Q197" i="1"/>
  <c r="G197" i="1"/>
  <c r="Q196" i="1"/>
  <c r="G196" i="1"/>
  <c r="Q195" i="1"/>
  <c r="G195" i="1"/>
  <c r="Q194" i="1"/>
  <c r="G194" i="1"/>
  <c r="Q193" i="1"/>
  <c r="G193" i="1"/>
  <c r="Q192" i="1"/>
  <c r="G192" i="1"/>
  <c r="Q191" i="1"/>
  <c r="G191" i="1"/>
  <c r="Q190" i="1"/>
  <c r="G190" i="1"/>
  <c r="Q189" i="1"/>
  <c r="G189" i="1"/>
  <c r="Q188" i="1"/>
  <c r="G188" i="1"/>
  <c r="Q187" i="1"/>
  <c r="G187" i="1"/>
  <c r="Q186" i="1"/>
  <c r="G186" i="1"/>
  <c r="Q185" i="1"/>
  <c r="G185" i="1"/>
  <c r="Q184" i="1"/>
  <c r="G184" i="1"/>
  <c r="Q183" i="1"/>
  <c r="G183" i="1"/>
  <c r="Q182" i="1"/>
  <c r="G182" i="1"/>
  <c r="Q181" i="1"/>
  <c r="G181" i="1"/>
  <c r="Q180" i="1"/>
  <c r="G180" i="1"/>
  <c r="Q179" i="1"/>
  <c r="G179" i="1"/>
  <c r="Q178" i="1"/>
  <c r="G178" i="1"/>
  <c r="Q177" i="1"/>
  <c r="G177" i="1"/>
  <c r="Q176" i="1"/>
  <c r="G176" i="1"/>
  <c r="Q175" i="1"/>
  <c r="G175" i="1"/>
  <c r="Q174" i="1"/>
  <c r="G174" i="1"/>
  <c r="Q173" i="1"/>
  <c r="G173" i="1"/>
  <c r="Q172" i="1"/>
  <c r="G172" i="1"/>
  <c r="Q171" i="1"/>
  <c r="G171" i="1"/>
  <c r="Q170" i="1"/>
  <c r="G170" i="1"/>
  <c r="Q169" i="1"/>
  <c r="G169" i="1"/>
  <c r="Q168" i="1"/>
  <c r="G168" i="1"/>
  <c r="Q167" i="1"/>
  <c r="G167" i="1"/>
  <c r="Q166" i="1"/>
  <c r="G166" i="1"/>
  <c r="Q165" i="1"/>
  <c r="G165" i="1"/>
  <c r="Q164" i="1"/>
  <c r="G164" i="1"/>
  <c r="Q159" i="1"/>
  <c r="G159" i="1"/>
  <c r="Q158" i="1"/>
  <c r="G158" i="1"/>
  <c r="Q157" i="1"/>
  <c r="G157" i="1"/>
  <c r="Q270" i="1"/>
  <c r="G270" i="1"/>
  <c r="Q154" i="1"/>
  <c r="G154" i="1"/>
  <c r="Q153" i="1"/>
  <c r="G153" i="1"/>
  <c r="Q152" i="1"/>
  <c r="G152" i="1"/>
  <c r="Q149" i="1"/>
  <c r="G149" i="1"/>
  <c r="Q148" i="1"/>
  <c r="G148" i="1"/>
  <c r="Q147" i="1"/>
  <c r="G147" i="1"/>
  <c r="Q146" i="1"/>
  <c r="G146" i="1"/>
  <c r="Q140" i="1"/>
  <c r="G140" i="1"/>
  <c r="Q135" i="1"/>
  <c r="G135" i="1"/>
  <c r="Q134" i="1"/>
  <c r="G134" i="1"/>
  <c r="Q133" i="1"/>
  <c r="G133" i="1"/>
  <c r="Q126" i="1"/>
  <c r="G126" i="1"/>
  <c r="Q125" i="1"/>
  <c r="G125" i="1"/>
  <c r="Q124" i="1"/>
  <c r="G124" i="1"/>
  <c r="Q116" i="1"/>
  <c r="G116" i="1"/>
  <c r="Q114" i="1"/>
  <c r="G114" i="1"/>
  <c r="Q113" i="1"/>
  <c r="G113" i="1"/>
  <c r="Q112" i="1"/>
  <c r="G112" i="1"/>
  <c r="Q108" i="1"/>
  <c r="G108" i="1"/>
  <c r="Q107" i="1"/>
  <c r="G107" i="1"/>
  <c r="Q106" i="1"/>
  <c r="G106" i="1"/>
  <c r="Q104" i="1"/>
  <c r="G104" i="1"/>
  <c r="Q103" i="1"/>
  <c r="G103" i="1"/>
  <c r="Q102" i="1"/>
  <c r="G102" i="1"/>
  <c r="Q100" i="1"/>
  <c r="G100" i="1"/>
  <c r="Q94" i="1"/>
  <c r="G94" i="1"/>
  <c r="Q93" i="1"/>
  <c r="G93" i="1"/>
  <c r="Q92" i="1"/>
  <c r="G92" i="1"/>
  <c r="Q91" i="1"/>
  <c r="G91" i="1"/>
  <c r="Q90" i="1"/>
  <c r="G90" i="1"/>
  <c r="Q89" i="1"/>
  <c r="G89" i="1"/>
  <c r="Q87" i="1"/>
  <c r="G87" i="1"/>
  <c r="Q86" i="1"/>
  <c r="G86" i="1"/>
  <c r="Q85" i="1"/>
  <c r="G85" i="1"/>
  <c r="Q81" i="1"/>
  <c r="G81" i="1"/>
  <c r="Q80" i="1"/>
  <c r="G80" i="1"/>
  <c r="Q79" i="1"/>
  <c r="G79" i="1"/>
  <c r="Q77" i="1"/>
  <c r="G77" i="1"/>
  <c r="Q76" i="1"/>
  <c r="G76" i="1"/>
  <c r="Q75" i="1"/>
  <c r="G75" i="1"/>
  <c r="Q74" i="1"/>
  <c r="G74" i="1"/>
  <c r="Q73" i="1"/>
  <c r="G73" i="1"/>
  <c r="Q72" i="1"/>
  <c r="G72" i="1"/>
  <c r="Q71" i="1"/>
  <c r="G71" i="1"/>
  <c r="Q70" i="1"/>
  <c r="G70" i="1"/>
  <c r="Q69" i="1"/>
  <c r="G69" i="1"/>
  <c r="Q68" i="1"/>
  <c r="G68" i="1"/>
  <c r="Q67" i="1"/>
  <c r="G67" i="1"/>
  <c r="Q66" i="1"/>
  <c r="G66" i="1"/>
  <c r="Q65" i="1"/>
  <c r="G65" i="1"/>
  <c r="Q64" i="1"/>
  <c r="G64" i="1"/>
  <c r="Q63" i="1"/>
  <c r="G63" i="1"/>
  <c r="Q61" i="1"/>
  <c r="G61" i="1"/>
  <c r="Q60" i="1"/>
  <c r="G60" i="1"/>
  <c r="Q59" i="1"/>
  <c r="G59" i="1"/>
  <c r="Q55" i="1"/>
  <c r="G55" i="1"/>
  <c r="Q51" i="1"/>
  <c r="G51" i="1"/>
  <c r="Q48" i="1"/>
  <c r="G48" i="1"/>
  <c r="Q47" i="1"/>
  <c r="G47" i="1"/>
  <c r="Q46" i="1"/>
  <c r="G46" i="1"/>
  <c r="Q45" i="1"/>
  <c r="G45" i="1"/>
  <c r="Q44" i="1"/>
  <c r="G44" i="1"/>
  <c r="Q43" i="1"/>
  <c r="G43" i="1"/>
  <c r="Q42" i="1"/>
  <c r="G42" i="1"/>
  <c r="Q41" i="1"/>
  <c r="G41" i="1"/>
  <c r="Q40" i="1"/>
  <c r="G40" i="1"/>
  <c r="Q39" i="1"/>
  <c r="G39" i="1"/>
  <c r="Q38" i="1"/>
  <c r="G38" i="1"/>
  <c r="Q37" i="1"/>
  <c r="G37" i="1"/>
  <c r="Q36" i="1"/>
  <c r="G36" i="1"/>
  <c r="Q35" i="1"/>
  <c r="G35" i="1"/>
  <c r="Q34" i="1"/>
  <c r="G34" i="1"/>
  <c r="Q33" i="1"/>
  <c r="G33" i="1"/>
  <c r="Q32" i="1"/>
  <c r="G32" i="1"/>
  <c r="Q31" i="1"/>
  <c r="G31" i="1"/>
  <c r="Q30" i="1"/>
  <c r="G30" i="1"/>
  <c r="Q155" i="1"/>
  <c r="G155" i="1"/>
  <c r="Q18" i="1"/>
  <c r="G18" i="1"/>
  <c r="Q17" i="1"/>
  <c r="G17" i="1"/>
  <c r="Q16" i="1"/>
  <c r="G16" i="1"/>
  <c r="Q14" i="1"/>
  <c r="G14" i="1"/>
  <c r="O15" i="1"/>
  <c r="J15" i="1" s="1"/>
  <c r="O19" i="1"/>
  <c r="J19" i="1" s="1"/>
  <c r="O20" i="1"/>
  <c r="J20" i="1" s="1"/>
  <c r="O21" i="1"/>
  <c r="J21" i="1" s="1"/>
  <c r="O23" i="1"/>
  <c r="J23" i="1" s="1"/>
  <c r="O24" i="1"/>
  <c r="J24" i="1" s="1"/>
  <c r="O25" i="1"/>
  <c r="J25" i="1" s="1"/>
  <c r="O26" i="1"/>
  <c r="J26" i="1" s="1"/>
  <c r="O27" i="1"/>
  <c r="J27" i="1" s="1"/>
  <c r="O28" i="1"/>
  <c r="J28" i="1" s="1"/>
  <c r="O29" i="1"/>
  <c r="J29" i="1" s="1"/>
  <c r="O37" i="1"/>
  <c r="J37" i="1" s="1"/>
  <c r="O40" i="1"/>
  <c r="J40" i="1" s="1"/>
  <c r="O41" i="1"/>
  <c r="J41" i="1" s="1"/>
  <c r="O42" i="1"/>
  <c r="J42" i="1" s="1"/>
  <c r="O43" i="1"/>
  <c r="J43" i="1" s="1"/>
  <c r="O49" i="1"/>
  <c r="J49" i="1" s="1"/>
  <c r="O50" i="1"/>
  <c r="J50" i="1" s="1"/>
  <c r="O52" i="1"/>
  <c r="J52" i="1" s="1"/>
  <c r="O53" i="1"/>
  <c r="J53" i="1" s="1"/>
  <c r="O54" i="1"/>
  <c r="J54" i="1" s="1"/>
  <c r="O56" i="1"/>
  <c r="J56" i="1" s="1"/>
  <c r="O57" i="1"/>
  <c r="J57" i="1" s="1"/>
  <c r="O58" i="1"/>
  <c r="J58" i="1" s="1"/>
  <c r="O62" i="1"/>
  <c r="J62" i="1" s="1"/>
  <c r="O78" i="1"/>
  <c r="J78" i="1" s="1"/>
  <c r="O82" i="1"/>
  <c r="J82" i="1" s="1"/>
  <c r="O83" i="1"/>
  <c r="J83" i="1" s="1"/>
  <c r="O84" i="1"/>
  <c r="J84" i="1" s="1"/>
  <c r="O88" i="1"/>
  <c r="J88" i="1" s="1"/>
  <c r="O95" i="1"/>
  <c r="J95" i="1" s="1"/>
  <c r="O96" i="1"/>
  <c r="J96" i="1" s="1"/>
  <c r="O97" i="1"/>
  <c r="J97" i="1" s="1"/>
  <c r="O98" i="1"/>
  <c r="J98" i="1" s="1"/>
  <c r="O99" i="1"/>
  <c r="J99" i="1" s="1"/>
  <c r="O101" i="1"/>
  <c r="J101" i="1" s="1"/>
  <c r="O105" i="1"/>
  <c r="J105" i="1" s="1"/>
  <c r="O109" i="1"/>
  <c r="J109" i="1" s="1"/>
  <c r="O110" i="1"/>
  <c r="J110" i="1" s="1"/>
  <c r="O111" i="1"/>
  <c r="J111" i="1" s="1"/>
  <c r="O115" i="1"/>
  <c r="J115" i="1" s="1"/>
  <c r="O122" i="1"/>
  <c r="J122" i="1" s="1"/>
  <c r="O123" i="1"/>
  <c r="J123" i="1" s="1"/>
  <c r="O127" i="1"/>
  <c r="J127" i="1" s="1"/>
  <c r="O128" i="1"/>
  <c r="J128" i="1" s="1"/>
  <c r="O129" i="1"/>
  <c r="J129" i="1" s="1"/>
  <c r="O130" i="1"/>
  <c r="J130" i="1" s="1"/>
  <c r="O131" i="1"/>
  <c r="J131" i="1" s="1"/>
  <c r="O132" i="1"/>
  <c r="J132" i="1" s="1"/>
  <c r="O137" i="1"/>
  <c r="J137" i="1" s="1"/>
  <c r="O138" i="1"/>
  <c r="J138" i="1" s="1"/>
  <c r="O139" i="1"/>
  <c r="J139" i="1" s="1"/>
  <c r="O141" i="1"/>
  <c r="J141" i="1" s="1"/>
  <c r="O142" i="1"/>
  <c r="J142" i="1" s="1"/>
  <c r="O143" i="1"/>
  <c r="J143" i="1" s="1"/>
  <c r="O145" i="1"/>
  <c r="J145" i="1" s="1"/>
  <c r="O150" i="1"/>
  <c r="J150" i="1" s="1"/>
  <c r="O151" i="1"/>
  <c r="J151" i="1" s="1"/>
  <c r="O153" i="1"/>
  <c r="J153" i="1" s="1"/>
  <c r="O154" i="1"/>
  <c r="J154" i="1" s="1"/>
  <c r="O156" i="1"/>
  <c r="J156" i="1" s="1"/>
  <c r="O160" i="1"/>
  <c r="J160" i="1" s="1"/>
  <c r="O161" i="1"/>
  <c r="J161" i="1" s="1"/>
  <c r="O162" i="1"/>
  <c r="J162" i="1" s="1"/>
  <c r="O163" i="1"/>
  <c r="J163" i="1" s="1"/>
  <c r="O164" i="1"/>
  <c r="J164" i="1" s="1"/>
  <c r="O165" i="1"/>
  <c r="J165" i="1" s="1"/>
  <c r="O166" i="1"/>
  <c r="J166" i="1" s="1"/>
  <c r="O167" i="1"/>
  <c r="J167" i="1" s="1"/>
  <c r="O168" i="1"/>
  <c r="J168" i="1" s="1"/>
  <c r="O169" i="1"/>
  <c r="J169" i="1" s="1"/>
  <c r="O170" i="1"/>
  <c r="J170" i="1" s="1"/>
  <c r="O171" i="1"/>
  <c r="J171" i="1" s="1"/>
  <c r="O172" i="1"/>
  <c r="J172" i="1" s="1"/>
  <c r="O173" i="1"/>
  <c r="J173" i="1" s="1"/>
  <c r="O174" i="1"/>
  <c r="J174" i="1" s="1"/>
  <c r="O175" i="1"/>
  <c r="J175" i="1" s="1"/>
  <c r="O176" i="1"/>
  <c r="J176" i="1" s="1"/>
  <c r="O177" i="1"/>
  <c r="J177" i="1" s="1"/>
  <c r="O178" i="1"/>
  <c r="J178" i="1" s="1"/>
  <c r="O179" i="1"/>
  <c r="J179" i="1" s="1"/>
  <c r="O180" i="1"/>
  <c r="J180" i="1" s="1"/>
  <c r="O181" i="1"/>
  <c r="J181" i="1" s="1"/>
  <c r="O182" i="1"/>
  <c r="J182" i="1" s="1"/>
  <c r="O183" i="1"/>
  <c r="J183" i="1" s="1"/>
  <c r="O184" i="1"/>
  <c r="J184" i="1" s="1"/>
  <c r="O185" i="1"/>
  <c r="J185" i="1" s="1"/>
  <c r="O186" i="1"/>
  <c r="J186" i="1" s="1"/>
  <c r="O187" i="1"/>
  <c r="J187" i="1" s="1"/>
  <c r="O188" i="1"/>
  <c r="J188" i="1" s="1"/>
  <c r="O189" i="1"/>
  <c r="J189" i="1" s="1"/>
  <c r="O190" i="1"/>
  <c r="J190" i="1" s="1"/>
  <c r="O191" i="1"/>
  <c r="J191" i="1" s="1"/>
  <c r="O192" i="1"/>
  <c r="J192" i="1" s="1"/>
  <c r="O193" i="1"/>
  <c r="J193" i="1" s="1"/>
  <c r="O194" i="1"/>
  <c r="J194" i="1" s="1"/>
  <c r="O195" i="1"/>
  <c r="J195" i="1" s="1"/>
  <c r="O196" i="1"/>
  <c r="J196" i="1" s="1"/>
  <c r="O197" i="1"/>
  <c r="J197" i="1" s="1"/>
  <c r="O198" i="1"/>
  <c r="J198" i="1" s="1"/>
  <c r="O199" i="1"/>
  <c r="J199" i="1" s="1"/>
  <c r="O200" i="1"/>
  <c r="J200" i="1" s="1"/>
  <c r="O201" i="1"/>
  <c r="J201" i="1" s="1"/>
  <c r="O202" i="1"/>
  <c r="J202" i="1" s="1"/>
  <c r="O203" i="1"/>
  <c r="J203" i="1" s="1"/>
  <c r="O204" i="1"/>
  <c r="J204" i="1" s="1"/>
  <c r="O205" i="1"/>
  <c r="J205" i="1" s="1"/>
  <c r="O206" i="1"/>
  <c r="J206" i="1" s="1"/>
  <c r="O207" i="1"/>
  <c r="J207" i="1" s="1"/>
  <c r="O208" i="1"/>
  <c r="J208" i="1" s="1"/>
  <c r="O209" i="1"/>
  <c r="J209" i="1" s="1"/>
  <c r="O210" i="1"/>
  <c r="J210" i="1" s="1"/>
  <c r="O211" i="1"/>
  <c r="J211" i="1" s="1"/>
  <c r="O212" i="1"/>
  <c r="J212" i="1" s="1"/>
  <c r="O213" i="1"/>
  <c r="J213" i="1" s="1"/>
  <c r="O214" i="1"/>
  <c r="J214" i="1" s="1"/>
  <c r="O215" i="1"/>
  <c r="J215" i="1" s="1"/>
  <c r="O216" i="1"/>
  <c r="J216" i="1" s="1"/>
  <c r="O217" i="1"/>
  <c r="J217" i="1" s="1"/>
  <c r="O218" i="1"/>
  <c r="J218" i="1" s="1"/>
  <c r="O219" i="1"/>
  <c r="J219" i="1" s="1"/>
  <c r="O220" i="1"/>
  <c r="J220" i="1" s="1"/>
  <c r="O221" i="1"/>
  <c r="J221" i="1" s="1"/>
  <c r="O222" i="1"/>
  <c r="J222" i="1" s="1"/>
  <c r="O223" i="1"/>
  <c r="J223" i="1" s="1"/>
  <c r="O224" i="1"/>
  <c r="J224" i="1" s="1"/>
  <c r="O225" i="1"/>
  <c r="J225" i="1" s="1"/>
  <c r="O226" i="1"/>
  <c r="J226" i="1" s="1"/>
  <c r="O227" i="1"/>
  <c r="J227" i="1" s="1"/>
  <c r="O228" i="1"/>
  <c r="J228" i="1" s="1"/>
  <c r="O229" i="1"/>
  <c r="J229" i="1" s="1"/>
  <c r="O230" i="1"/>
  <c r="J230" i="1" s="1"/>
  <c r="O231" i="1"/>
  <c r="J231" i="1" s="1"/>
  <c r="O232" i="1"/>
  <c r="J232" i="1" s="1"/>
  <c r="O233" i="1"/>
  <c r="J233" i="1" s="1"/>
  <c r="O234" i="1"/>
  <c r="J234" i="1" s="1"/>
  <c r="O235" i="1"/>
  <c r="J235" i="1" s="1"/>
  <c r="O236" i="1"/>
  <c r="J236" i="1" s="1"/>
  <c r="O237" i="1"/>
  <c r="J237" i="1" s="1"/>
  <c r="O238" i="1"/>
  <c r="J238" i="1" s="1"/>
  <c r="O239" i="1"/>
  <c r="J239" i="1" s="1"/>
  <c r="O240" i="1"/>
  <c r="J240" i="1" s="1"/>
  <c r="O241" i="1"/>
  <c r="J241" i="1" s="1"/>
  <c r="O242" i="1"/>
  <c r="J242" i="1" s="1"/>
  <c r="O243" i="1"/>
  <c r="J243" i="1" s="1"/>
  <c r="O244" i="1"/>
  <c r="J244" i="1" s="1"/>
  <c r="O245" i="1"/>
  <c r="J245" i="1" s="1"/>
  <c r="O246" i="1"/>
  <c r="J246" i="1" s="1"/>
  <c r="O247" i="1"/>
  <c r="J247" i="1" s="1"/>
  <c r="O248" i="1"/>
  <c r="J248" i="1" s="1"/>
  <c r="O249" i="1"/>
  <c r="J249" i="1" s="1"/>
  <c r="O250" i="1"/>
  <c r="J250" i="1" s="1"/>
  <c r="O251" i="1"/>
  <c r="J251" i="1" s="1"/>
  <c r="O252" i="1"/>
  <c r="J252" i="1" s="1"/>
  <c r="O253" i="1"/>
  <c r="J253" i="1" s="1"/>
  <c r="O254" i="1"/>
  <c r="J254" i="1" s="1"/>
  <c r="O432" i="1"/>
  <c r="J432" i="1" s="1"/>
  <c r="O434" i="1"/>
  <c r="J434" i="1" s="1"/>
  <c r="O437" i="1"/>
  <c r="J437" i="1" s="1"/>
  <c r="O440" i="1"/>
  <c r="J440" i="1" s="1"/>
  <c r="O441" i="1"/>
  <c r="J441" i="1" s="1"/>
  <c r="O449" i="1"/>
  <c r="J449" i="1" s="1"/>
  <c r="O450" i="1"/>
  <c r="J450" i="1" s="1"/>
  <c r="O453" i="1"/>
  <c r="J453" i="1" s="1"/>
  <c r="O464" i="1"/>
  <c r="J464" i="1" s="1"/>
  <c r="O466" i="1"/>
  <c r="J466" i="1" s="1"/>
  <c r="O467" i="1"/>
  <c r="J467" i="1" s="1"/>
  <c r="O468" i="1"/>
  <c r="J468" i="1" s="1"/>
  <c r="O470" i="1"/>
  <c r="J470" i="1" s="1"/>
  <c r="O473" i="1"/>
  <c r="J473" i="1" s="1"/>
  <c r="O475" i="1"/>
  <c r="J475" i="1" s="1"/>
  <c r="O476" i="1"/>
  <c r="J476" i="1" s="1"/>
  <c r="O481" i="1"/>
  <c r="J481" i="1" s="1"/>
  <c r="O486" i="1"/>
  <c r="J486" i="1" s="1"/>
  <c r="O487" i="1"/>
  <c r="J487" i="1" s="1"/>
  <c r="O488" i="1"/>
  <c r="J488" i="1" s="1"/>
  <c r="O490" i="1"/>
  <c r="J490" i="1" s="1"/>
  <c r="O491" i="1"/>
  <c r="J491" i="1" s="1"/>
  <c r="O492" i="1"/>
  <c r="J492" i="1" s="1"/>
  <c r="O493" i="1"/>
  <c r="J493" i="1" s="1"/>
  <c r="O495" i="1"/>
  <c r="J495" i="1" s="1"/>
  <c r="O496" i="1"/>
  <c r="J496" i="1" s="1"/>
  <c r="O497" i="1"/>
  <c r="J497" i="1" s="1"/>
  <c r="O499" i="1"/>
  <c r="J499" i="1" s="1"/>
  <c r="O502" i="1"/>
  <c r="J502" i="1" s="1"/>
  <c r="O514" i="1"/>
  <c r="J514" i="1" s="1"/>
  <c r="O524" i="1"/>
  <c r="J524" i="1" s="1"/>
  <c r="O528" i="1"/>
  <c r="J528" i="1" s="1"/>
  <c r="O530" i="1"/>
  <c r="J530" i="1" s="1"/>
  <c r="O536" i="1"/>
  <c r="J536" i="1" s="1"/>
  <c r="O540" i="1"/>
  <c r="J540" i="1" s="1"/>
  <c r="O542" i="1"/>
  <c r="J542" i="1" s="1"/>
  <c r="O546" i="1"/>
  <c r="J546" i="1" s="1"/>
  <c r="O548" i="1"/>
  <c r="J548" i="1" s="1"/>
  <c r="O549" i="1"/>
  <c r="J549" i="1" s="1"/>
  <c r="O550" i="1"/>
  <c r="J550" i="1" s="1"/>
  <c r="O551" i="1"/>
  <c r="J551" i="1" s="1"/>
  <c r="O553" i="1"/>
  <c r="J553" i="1" s="1"/>
  <c r="O555" i="1"/>
  <c r="J555" i="1" s="1"/>
  <c r="O557" i="1"/>
  <c r="J557" i="1" s="1"/>
  <c r="O559" i="1"/>
  <c r="J559" i="1" s="1"/>
  <c r="O561" i="1"/>
  <c r="J561" i="1" s="1"/>
  <c r="O563" i="1"/>
  <c r="J563" i="1" s="1"/>
  <c r="O565" i="1"/>
  <c r="J565" i="1" s="1"/>
  <c r="O566" i="1"/>
  <c r="J566" i="1" s="1"/>
  <c r="O568" i="1"/>
  <c r="J568" i="1" s="1"/>
  <c r="O569" i="1"/>
  <c r="J569" i="1" s="1"/>
  <c r="O572" i="1"/>
  <c r="J572" i="1" s="1"/>
  <c r="O574" i="1"/>
  <c r="J574" i="1" s="1"/>
  <c r="O575" i="1"/>
  <c r="J575" i="1" s="1"/>
  <c r="O578" i="1"/>
  <c r="J578" i="1" s="1"/>
  <c r="O580" i="1"/>
  <c r="J580" i="1" s="1"/>
  <c r="O582" i="1"/>
  <c r="J582" i="1" s="1"/>
  <c r="O584" i="1"/>
  <c r="J584" i="1" s="1"/>
  <c r="O585" i="1"/>
  <c r="J585" i="1" s="1"/>
  <c r="O587" i="1"/>
  <c r="J587" i="1" s="1"/>
  <c r="O588" i="1"/>
  <c r="J588" i="1" s="1"/>
  <c r="O589" i="1"/>
  <c r="J589" i="1" s="1"/>
  <c r="O591" i="1"/>
  <c r="J591" i="1" s="1"/>
  <c r="O593" i="1"/>
  <c r="O595" i="1"/>
  <c r="O597" i="1"/>
  <c r="O599" i="1"/>
  <c r="O600" i="1"/>
  <c r="O603" i="1"/>
  <c r="O604" i="1"/>
  <c r="O605" i="1"/>
  <c r="J605" i="1" s="1"/>
  <c r="O607" i="1"/>
  <c r="J607" i="1" s="1"/>
  <c r="O608" i="1"/>
  <c r="J608" i="1" s="1"/>
  <c r="O609" i="1"/>
  <c r="J609" i="1" s="1"/>
  <c r="O613" i="1"/>
  <c r="J613" i="1" s="1"/>
  <c r="O619" i="1"/>
  <c r="J619" i="1" s="1"/>
  <c r="O620" i="1"/>
  <c r="J620" i="1" s="1"/>
  <c r="O622" i="1"/>
  <c r="J622" i="1" s="1"/>
  <c r="O623" i="1"/>
  <c r="J623" i="1" s="1"/>
  <c r="O14" i="1"/>
  <c r="O16" i="1"/>
  <c r="J16" i="1" s="1"/>
  <c r="O17" i="1"/>
  <c r="J17" i="1" s="1"/>
  <c r="O18" i="1"/>
  <c r="J18" i="1" s="1"/>
  <c r="O22" i="1"/>
  <c r="J22" i="1" s="1"/>
  <c r="O30" i="1"/>
  <c r="J30" i="1" s="1"/>
  <c r="O31" i="1"/>
  <c r="J31" i="1" s="1"/>
  <c r="O32" i="1"/>
  <c r="J32" i="1" s="1"/>
  <c r="O33" i="1"/>
  <c r="J33" i="1" s="1"/>
  <c r="O34" i="1"/>
  <c r="J34" i="1" s="1"/>
  <c r="O35" i="1"/>
  <c r="J35" i="1" s="1"/>
  <c r="O36" i="1"/>
  <c r="J36" i="1" s="1"/>
  <c r="O38" i="1"/>
  <c r="J38" i="1" s="1"/>
  <c r="O39" i="1"/>
  <c r="J39" i="1" s="1"/>
  <c r="O44" i="1"/>
  <c r="J44" i="1" s="1"/>
  <c r="O45" i="1"/>
  <c r="J45" i="1" s="1"/>
  <c r="O46" i="1"/>
  <c r="J46" i="1" s="1"/>
  <c r="O47" i="1"/>
  <c r="J47" i="1" s="1"/>
  <c r="O48" i="1"/>
  <c r="J48" i="1" s="1"/>
  <c r="O51" i="1"/>
  <c r="J51" i="1" s="1"/>
  <c r="O55" i="1"/>
  <c r="J55" i="1" s="1"/>
  <c r="O59" i="1"/>
  <c r="J59" i="1" s="1"/>
  <c r="O60" i="1"/>
  <c r="J60" i="1" s="1"/>
  <c r="O61" i="1"/>
  <c r="J61" i="1" s="1"/>
  <c r="O63" i="1"/>
  <c r="J63" i="1" s="1"/>
  <c r="O64" i="1"/>
  <c r="J64" i="1" s="1"/>
  <c r="O65" i="1"/>
  <c r="J65" i="1" s="1"/>
  <c r="O66" i="1"/>
  <c r="J66" i="1" s="1"/>
  <c r="O67" i="1"/>
  <c r="J67" i="1" s="1"/>
  <c r="O68" i="1"/>
  <c r="J68" i="1" s="1"/>
  <c r="O69" i="1"/>
  <c r="J69" i="1" s="1"/>
  <c r="O70" i="1"/>
  <c r="J70" i="1" s="1"/>
  <c r="O71" i="1"/>
  <c r="J71" i="1" s="1"/>
  <c r="O72" i="1"/>
  <c r="J72" i="1" s="1"/>
  <c r="O73" i="1"/>
  <c r="J73" i="1" s="1"/>
  <c r="O74" i="1"/>
  <c r="J74" i="1" s="1"/>
  <c r="O75" i="1"/>
  <c r="J75" i="1" s="1"/>
  <c r="O76" i="1"/>
  <c r="J76" i="1" s="1"/>
  <c r="O77" i="1"/>
  <c r="J77" i="1" s="1"/>
  <c r="O79" i="1"/>
  <c r="J79" i="1" s="1"/>
  <c r="O80" i="1"/>
  <c r="J80" i="1" s="1"/>
  <c r="O81" i="1"/>
  <c r="J81" i="1" s="1"/>
  <c r="O85" i="1"/>
  <c r="J85" i="1" s="1"/>
  <c r="O86" i="1"/>
  <c r="J86" i="1" s="1"/>
  <c r="O87" i="1"/>
  <c r="J87" i="1" s="1"/>
  <c r="O89" i="1"/>
  <c r="J89" i="1" s="1"/>
  <c r="O90" i="1"/>
  <c r="J90" i="1" s="1"/>
  <c r="O91" i="1"/>
  <c r="J91" i="1" s="1"/>
  <c r="O92" i="1"/>
  <c r="J92" i="1" s="1"/>
  <c r="O93" i="1"/>
  <c r="J93" i="1" s="1"/>
  <c r="O94" i="1"/>
  <c r="J94" i="1" s="1"/>
  <c r="O100" i="1"/>
  <c r="J100" i="1" s="1"/>
  <c r="O102" i="1"/>
  <c r="J102" i="1" s="1"/>
  <c r="O103" i="1"/>
  <c r="J103" i="1" s="1"/>
  <c r="O104" i="1"/>
  <c r="J104" i="1" s="1"/>
  <c r="O106" i="1"/>
  <c r="J106" i="1" s="1"/>
  <c r="O107" i="1"/>
  <c r="J107" i="1" s="1"/>
  <c r="O108" i="1"/>
  <c r="J108" i="1" s="1"/>
  <c r="O112" i="1"/>
  <c r="J112" i="1" s="1"/>
  <c r="O113" i="1"/>
  <c r="J113" i="1" s="1"/>
  <c r="O114" i="1"/>
  <c r="J114" i="1" s="1"/>
  <c r="O116" i="1"/>
  <c r="J116" i="1" s="1"/>
  <c r="O117" i="1"/>
  <c r="J117" i="1" s="1"/>
  <c r="O118" i="1"/>
  <c r="J118" i="1" s="1"/>
  <c r="O119" i="1"/>
  <c r="J119" i="1" s="1"/>
  <c r="O120" i="1"/>
  <c r="J120" i="1" s="1"/>
  <c r="O121" i="1"/>
  <c r="J121" i="1" s="1"/>
  <c r="O124" i="1"/>
  <c r="J124" i="1" s="1"/>
  <c r="O125" i="1"/>
  <c r="J125" i="1" s="1"/>
  <c r="O126" i="1"/>
  <c r="J126" i="1" s="1"/>
  <c r="O133" i="1"/>
  <c r="J133" i="1" s="1"/>
  <c r="O134" i="1"/>
  <c r="J134" i="1" s="1"/>
  <c r="O135" i="1"/>
  <c r="J135" i="1" s="1"/>
  <c r="O136" i="1"/>
  <c r="J136" i="1" s="1"/>
  <c r="O140" i="1"/>
  <c r="J140" i="1" s="1"/>
  <c r="O144" i="1"/>
  <c r="J144" i="1" s="1"/>
  <c r="O146" i="1"/>
  <c r="J146" i="1" s="1"/>
  <c r="O147" i="1"/>
  <c r="J147" i="1" s="1"/>
  <c r="O148" i="1"/>
  <c r="J148" i="1" s="1"/>
  <c r="O149" i="1"/>
  <c r="J149" i="1" s="1"/>
  <c r="O152" i="1"/>
  <c r="J152" i="1" s="1"/>
  <c r="O155" i="1"/>
  <c r="J155" i="1" s="1"/>
  <c r="O157" i="1"/>
  <c r="J157" i="1" s="1"/>
  <c r="O158" i="1"/>
  <c r="J158" i="1" s="1"/>
  <c r="O159" i="1"/>
  <c r="J159" i="1" s="1"/>
  <c r="O255" i="1"/>
  <c r="J255" i="1" s="1"/>
  <c r="O256" i="1"/>
  <c r="J256" i="1" s="1"/>
  <c r="O257" i="1"/>
  <c r="J257" i="1" s="1"/>
  <c r="O258" i="1"/>
  <c r="J258" i="1" s="1"/>
  <c r="O259" i="1"/>
  <c r="J259" i="1" s="1"/>
  <c r="O260" i="1"/>
  <c r="J260" i="1" s="1"/>
  <c r="O261" i="1"/>
  <c r="J261" i="1" s="1"/>
  <c r="O262" i="1"/>
  <c r="J262" i="1" s="1"/>
  <c r="O263" i="1"/>
  <c r="J263" i="1" s="1"/>
  <c r="O264" i="1"/>
  <c r="J264" i="1" s="1"/>
  <c r="O265" i="1"/>
  <c r="J265" i="1" s="1"/>
  <c r="O266" i="1"/>
  <c r="J266" i="1" s="1"/>
  <c r="O267" i="1"/>
  <c r="J267" i="1" s="1"/>
  <c r="O268" i="1"/>
  <c r="J268" i="1" s="1"/>
  <c r="O269" i="1"/>
  <c r="J269" i="1" s="1"/>
  <c r="O270" i="1"/>
  <c r="J270" i="1" s="1"/>
  <c r="O271" i="1"/>
  <c r="J271" i="1" s="1"/>
  <c r="O272" i="1"/>
  <c r="J272" i="1" s="1"/>
  <c r="O273" i="1"/>
  <c r="J273" i="1" s="1"/>
  <c r="O274" i="1"/>
  <c r="J274" i="1" s="1"/>
  <c r="O275" i="1"/>
  <c r="J275" i="1" s="1"/>
  <c r="O276" i="1"/>
  <c r="J276" i="1" s="1"/>
  <c r="O277" i="1"/>
  <c r="J277" i="1" s="1"/>
  <c r="O278" i="1"/>
  <c r="J278" i="1" s="1"/>
  <c r="O279" i="1"/>
  <c r="J279" i="1" s="1"/>
  <c r="O280" i="1"/>
  <c r="J280" i="1" s="1"/>
  <c r="O281" i="1"/>
  <c r="J281" i="1" s="1"/>
  <c r="O282" i="1"/>
  <c r="J282" i="1" s="1"/>
  <c r="O283" i="1"/>
  <c r="J283" i="1" s="1"/>
  <c r="O284" i="1"/>
  <c r="J284" i="1" s="1"/>
  <c r="O285" i="1"/>
  <c r="J285" i="1" s="1"/>
  <c r="O286" i="1"/>
  <c r="J286" i="1" s="1"/>
  <c r="O287" i="1"/>
  <c r="J287" i="1" s="1"/>
  <c r="O288" i="1"/>
  <c r="J288" i="1" s="1"/>
  <c r="O289" i="1"/>
  <c r="J289" i="1" s="1"/>
  <c r="O290" i="1"/>
  <c r="J290" i="1" s="1"/>
  <c r="O291" i="1"/>
  <c r="J291" i="1" s="1"/>
  <c r="O292" i="1"/>
  <c r="J292" i="1" s="1"/>
  <c r="O293" i="1"/>
  <c r="J293" i="1" s="1"/>
  <c r="O294" i="1"/>
  <c r="J294" i="1" s="1"/>
  <c r="O295" i="1"/>
  <c r="J295" i="1" s="1"/>
  <c r="O296" i="1"/>
  <c r="J296" i="1" s="1"/>
  <c r="O297" i="1"/>
  <c r="J297" i="1" s="1"/>
  <c r="O298" i="1"/>
  <c r="J298" i="1" s="1"/>
  <c r="O299" i="1"/>
  <c r="J299" i="1" s="1"/>
  <c r="O300" i="1"/>
  <c r="J300" i="1" s="1"/>
  <c r="O301" i="1"/>
  <c r="J301" i="1" s="1"/>
  <c r="O302" i="1"/>
  <c r="J302" i="1" s="1"/>
  <c r="O303" i="1"/>
  <c r="J303" i="1" s="1"/>
  <c r="O304" i="1"/>
  <c r="J304" i="1" s="1"/>
  <c r="O305" i="1"/>
  <c r="J305" i="1" s="1"/>
  <c r="O306" i="1"/>
  <c r="J306" i="1" s="1"/>
  <c r="O307" i="1"/>
  <c r="J307" i="1" s="1"/>
  <c r="O414" i="1"/>
  <c r="J414" i="1" s="1"/>
  <c r="O415" i="1"/>
  <c r="J415" i="1" s="1"/>
  <c r="O416" i="1"/>
  <c r="J416" i="1" s="1"/>
  <c r="O417" i="1"/>
  <c r="J417" i="1" s="1"/>
  <c r="O418" i="1"/>
  <c r="J418" i="1" s="1"/>
  <c r="O419" i="1"/>
  <c r="J419" i="1" s="1"/>
  <c r="O420" i="1"/>
  <c r="J420" i="1" s="1"/>
  <c r="O421" i="1"/>
  <c r="J421" i="1" s="1"/>
  <c r="O422" i="1"/>
  <c r="J422" i="1" s="1"/>
  <c r="O423" i="1"/>
  <c r="J423" i="1" s="1"/>
  <c r="O424" i="1"/>
  <c r="J424" i="1" s="1"/>
  <c r="O425" i="1"/>
  <c r="J425" i="1" s="1"/>
  <c r="O426" i="1"/>
  <c r="J426" i="1" s="1"/>
  <c r="O427" i="1"/>
  <c r="J427" i="1" s="1"/>
  <c r="O428" i="1"/>
  <c r="J428" i="1" s="1"/>
  <c r="O429" i="1"/>
  <c r="J429" i="1" s="1"/>
  <c r="O430" i="1"/>
  <c r="J430" i="1" s="1"/>
  <c r="O431" i="1"/>
  <c r="J431" i="1" s="1"/>
  <c r="O433" i="1"/>
  <c r="J433" i="1" s="1"/>
  <c r="O435" i="1"/>
  <c r="J435" i="1" s="1"/>
  <c r="O436" i="1"/>
  <c r="J436" i="1" s="1"/>
  <c r="O438" i="1"/>
  <c r="J438" i="1" s="1"/>
  <c r="O439" i="1"/>
  <c r="J439" i="1" s="1"/>
  <c r="O442" i="1"/>
  <c r="J442" i="1" s="1"/>
  <c r="O443" i="1"/>
  <c r="J443" i="1" s="1"/>
  <c r="O444" i="1"/>
  <c r="J444" i="1" s="1"/>
  <c r="O445" i="1"/>
  <c r="J445" i="1" s="1"/>
  <c r="O446" i="1"/>
  <c r="J446" i="1" s="1"/>
  <c r="O447" i="1"/>
  <c r="J447" i="1" s="1"/>
  <c r="O448" i="1"/>
  <c r="J448" i="1" s="1"/>
  <c r="O451" i="1"/>
  <c r="J451" i="1" s="1"/>
  <c r="O454" i="1"/>
  <c r="J454" i="1" s="1"/>
  <c r="O456" i="1"/>
  <c r="J456" i="1" s="1"/>
  <c r="O457" i="1"/>
  <c r="J457" i="1" s="1"/>
  <c r="O461" i="1"/>
  <c r="J461" i="1" s="1"/>
  <c r="O462" i="1"/>
  <c r="J462" i="1" s="1"/>
  <c r="O480" i="1"/>
  <c r="J480" i="1" s="1"/>
  <c r="O482" i="1"/>
  <c r="J482" i="1" s="1"/>
  <c r="O483" i="1"/>
  <c r="J483" i="1" s="1"/>
  <c r="O484" i="1"/>
  <c r="J484" i="1" s="1"/>
  <c r="O489" i="1"/>
  <c r="J489" i="1" s="1"/>
  <c r="O494" i="1"/>
  <c r="J494" i="1" s="1"/>
  <c r="O500" i="1"/>
  <c r="J500" i="1" s="1"/>
  <c r="O503" i="1"/>
  <c r="J503" i="1" s="1"/>
  <c r="O505" i="1"/>
  <c r="J505" i="1" s="1"/>
  <c r="O506" i="1"/>
  <c r="J506" i="1" s="1"/>
  <c r="O507" i="1"/>
  <c r="J507" i="1" s="1"/>
  <c r="O508" i="1"/>
  <c r="J508" i="1" s="1"/>
  <c r="O515" i="1"/>
  <c r="J515" i="1" s="1"/>
  <c r="O516" i="1"/>
  <c r="J516" i="1" s="1"/>
  <c r="O518" i="1"/>
  <c r="J518" i="1" s="1"/>
  <c r="O522" i="1"/>
  <c r="J522" i="1" s="1"/>
  <c r="O523" i="1"/>
  <c r="J523" i="1" s="1"/>
  <c r="O525" i="1"/>
  <c r="J525" i="1" s="1"/>
  <c r="O526" i="1"/>
  <c r="J526" i="1" s="1"/>
  <c r="O527" i="1"/>
  <c r="J527" i="1" s="1"/>
  <c r="O529" i="1"/>
  <c r="J529" i="1" s="1"/>
  <c r="O532" i="1"/>
  <c r="J532" i="1" s="1"/>
  <c r="O535" i="1"/>
  <c r="J535" i="1" s="1"/>
  <c r="O537" i="1"/>
  <c r="J537" i="1" s="1"/>
  <c r="O539" i="1"/>
  <c r="J539" i="1" s="1"/>
  <c r="O543" i="1"/>
  <c r="J543" i="1" s="1"/>
  <c r="O308" i="1"/>
  <c r="J308" i="1" s="1"/>
  <c r="O309" i="1"/>
  <c r="J309" i="1" s="1"/>
  <c r="O310" i="1"/>
  <c r="J310" i="1" s="1"/>
  <c r="O311" i="1"/>
  <c r="J311" i="1" s="1"/>
  <c r="O312" i="1"/>
  <c r="J312" i="1" s="1"/>
  <c r="O313" i="1"/>
  <c r="J313" i="1" s="1"/>
  <c r="O314" i="1"/>
  <c r="J314" i="1" s="1"/>
  <c r="O315" i="1"/>
  <c r="J315" i="1" s="1"/>
  <c r="O316" i="1"/>
  <c r="J316" i="1" s="1"/>
  <c r="O317" i="1"/>
  <c r="J317" i="1" s="1"/>
  <c r="O318" i="1"/>
  <c r="J318" i="1" s="1"/>
  <c r="O319" i="1"/>
  <c r="J319" i="1" s="1"/>
  <c r="O320" i="1"/>
  <c r="J320" i="1" s="1"/>
  <c r="O321" i="1"/>
  <c r="J321" i="1" s="1"/>
  <c r="O322" i="1"/>
  <c r="J322" i="1" s="1"/>
  <c r="O323" i="1"/>
  <c r="J323" i="1" s="1"/>
  <c r="O324" i="1"/>
  <c r="J324" i="1" s="1"/>
  <c r="O325" i="1"/>
  <c r="J325" i="1" s="1"/>
  <c r="O326" i="1"/>
  <c r="J326" i="1" s="1"/>
  <c r="O327" i="1"/>
  <c r="J327" i="1" s="1"/>
  <c r="O328" i="1"/>
  <c r="J328" i="1" s="1"/>
  <c r="O329" i="1"/>
  <c r="J329" i="1" s="1"/>
  <c r="O330" i="1"/>
  <c r="J330" i="1" s="1"/>
  <c r="O331" i="1"/>
  <c r="J331" i="1" s="1"/>
  <c r="O332" i="1"/>
  <c r="J332" i="1" s="1"/>
  <c r="O333" i="1"/>
  <c r="J333" i="1" s="1"/>
  <c r="O334" i="1"/>
  <c r="J334" i="1" s="1"/>
  <c r="O335" i="1"/>
  <c r="J335" i="1" s="1"/>
  <c r="O336" i="1"/>
  <c r="J336" i="1" s="1"/>
  <c r="O337" i="1"/>
  <c r="J337" i="1" s="1"/>
  <c r="O338" i="1"/>
  <c r="J338" i="1" s="1"/>
  <c r="O339" i="1"/>
  <c r="J339" i="1" s="1"/>
  <c r="O340" i="1"/>
  <c r="J340" i="1" s="1"/>
  <c r="O341" i="1"/>
  <c r="J341" i="1" s="1"/>
  <c r="O342" i="1"/>
  <c r="J342" i="1" s="1"/>
  <c r="O343" i="1"/>
  <c r="J343" i="1" s="1"/>
  <c r="O344" i="1"/>
  <c r="J344" i="1" s="1"/>
  <c r="O345" i="1"/>
  <c r="J345" i="1" s="1"/>
  <c r="O346" i="1"/>
  <c r="J346" i="1" s="1"/>
  <c r="O347" i="1"/>
  <c r="J347" i="1" s="1"/>
  <c r="O348" i="1"/>
  <c r="J348" i="1" s="1"/>
  <c r="O349" i="1"/>
  <c r="J349" i="1" s="1"/>
  <c r="O350" i="1"/>
  <c r="J350" i="1" s="1"/>
  <c r="O351" i="1"/>
  <c r="J351" i="1" s="1"/>
  <c r="O352" i="1"/>
  <c r="J352" i="1" s="1"/>
  <c r="O353" i="1"/>
  <c r="J353" i="1" s="1"/>
  <c r="O354" i="1"/>
  <c r="J354" i="1" s="1"/>
  <c r="O355" i="1"/>
  <c r="J355" i="1" s="1"/>
  <c r="O356" i="1"/>
  <c r="J356" i="1" s="1"/>
  <c r="O357" i="1"/>
  <c r="J357" i="1" s="1"/>
  <c r="O358" i="1"/>
  <c r="J358" i="1" s="1"/>
  <c r="O359" i="1"/>
  <c r="J359" i="1" s="1"/>
  <c r="O360" i="1"/>
  <c r="J360" i="1" s="1"/>
  <c r="O361" i="1"/>
  <c r="J361" i="1" s="1"/>
  <c r="O362" i="1"/>
  <c r="J362" i="1" s="1"/>
  <c r="O363" i="1"/>
  <c r="J363" i="1" s="1"/>
  <c r="O364" i="1"/>
  <c r="J364" i="1" s="1"/>
  <c r="O365" i="1"/>
  <c r="J365" i="1" s="1"/>
  <c r="O366" i="1"/>
  <c r="J366" i="1" s="1"/>
  <c r="O367" i="1"/>
  <c r="J367" i="1" s="1"/>
  <c r="O368" i="1"/>
  <c r="J368" i="1" s="1"/>
  <c r="O369" i="1"/>
  <c r="J369" i="1" s="1"/>
  <c r="O370" i="1"/>
  <c r="J370" i="1" s="1"/>
  <c r="O371" i="1"/>
  <c r="J371" i="1" s="1"/>
  <c r="O372" i="1"/>
  <c r="J372" i="1" s="1"/>
  <c r="O373" i="1"/>
  <c r="J373" i="1" s="1"/>
  <c r="O374" i="1"/>
  <c r="J374" i="1" s="1"/>
  <c r="O375" i="1"/>
  <c r="J375" i="1" s="1"/>
  <c r="O376" i="1"/>
  <c r="J376" i="1" s="1"/>
  <c r="O377" i="1"/>
  <c r="J377" i="1" s="1"/>
  <c r="O378" i="1"/>
  <c r="J378" i="1" s="1"/>
  <c r="O379" i="1"/>
  <c r="J379" i="1" s="1"/>
  <c r="O380" i="1"/>
  <c r="J380" i="1" s="1"/>
  <c r="O381" i="1"/>
  <c r="J381" i="1" s="1"/>
  <c r="O382" i="1"/>
  <c r="J382" i="1" s="1"/>
  <c r="O383" i="1"/>
  <c r="J383" i="1" s="1"/>
  <c r="O384" i="1"/>
  <c r="J384" i="1" s="1"/>
  <c r="O385" i="1"/>
  <c r="J385" i="1" s="1"/>
  <c r="O386" i="1"/>
  <c r="J386" i="1" s="1"/>
  <c r="O387" i="1"/>
  <c r="J387" i="1" s="1"/>
  <c r="O388" i="1"/>
  <c r="J388" i="1" s="1"/>
  <c r="O389" i="1"/>
  <c r="J389" i="1" s="1"/>
  <c r="O390" i="1"/>
  <c r="J390" i="1" s="1"/>
  <c r="O391" i="1"/>
  <c r="J391" i="1" s="1"/>
  <c r="O392" i="1"/>
  <c r="J392" i="1" s="1"/>
  <c r="O393" i="1"/>
  <c r="J393" i="1" s="1"/>
  <c r="O394" i="1"/>
  <c r="J394" i="1" s="1"/>
  <c r="O395" i="1"/>
  <c r="J395" i="1" s="1"/>
  <c r="O396" i="1"/>
  <c r="J396" i="1" s="1"/>
  <c r="O397" i="1"/>
  <c r="J397" i="1" s="1"/>
  <c r="O398" i="1"/>
  <c r="J398" i="1" s="1"/>
  <c r="O399" i="1"/>
  <c r="J399" i="1" s="1"/>
  <c r="O400" i="1"/>
  <c r="J400" i="1" s="1"/>
  <c r="O401" i="1"/>
  <c r="J401" i="1" s="1"/>
  <c r="O402" i="1"/>
  <c r="J402" i="1" s="1"/>
  <c r="O403" i="1"/>
  <c r="J403" i="1" s="1"/>
  <c r="O404" i="1"/>
  <c r="J404" i="1" s="1"/>
  <c r="O405" i="1"/>
  <c r="J405" i="1" s="1"/>
  <c r="O406" i="1"/>
  <c r="J406" i="1" s="1"/>
  <c r="O407" i="1"/>
  <c r="J407" i="1" s="1"/>
  <c r="O408" i="1"/>
  <c r="J408" i="1" s="1"/>
  <c r="O409" i="1"/>
  <c r="J409" i="1" s="1"/>
  <c r="O410" i="1"/>
  <c r="J410" i="1" s="1"/>
  <c r="O411" i="1"/>
  <c r="J411" i="1" s="1"/>
  <c r="O412" i="1"/>
  <c r="J412" i="1" s="1"/>
  <c r="O413" i="1"/>
  <c r="J413" i="1" s="1"/>
  <c r="O452" i="1"/>
  <c r="J452" i="1" s="1"/>
  <c r="O455" i="1"/>
  <c r="J455" i="1" s="1"/>
  <c r="O458" i="1"/>
  <c r="J458" i="1" s="1"/>
  <c r="O459" i="1"/>
  <c r="J459" i="1" s="1"/>
  <c r="O460" i="1"/>
  <c r="J460" i="1" s="1"/>
  <c r="O463" i="1"/>
  <c r="J463" i="1" s="1"/>
  <c r="O465" i="1"/>
  <c r="J465" i="1" s="1"/>
  <c r="O469" i="1"/>
  <c r="J469" i="1" s="1"/>
  <c r="O471" i="1"/>
  <c r="J471" i="1" s="1"/>
  <c r="O472" i="1"/>
  <c r="J472" i="1" s="1"/>
  <c r="O474" i="1"/>
  <c r="J474" i="1" s="1"/>
  <c r="O477" i="1"/>
  <c r="J477" i="1" s="1"/>
  <c r="O478" i="1"/>
  <c r="J478" i="1" s="1"/>
  <c r="O479" i="1"/>
  <c r="J479" i="1" s="1"/>
  <c r="O485" i="1"/>
  <c r="J485" i="1" s="1"/>
  <c r="O498" i="1"/>
  <c r="J498" i="1" s="1"/>
  <c r="O501" i="1"/>
  <c r="J501" i="1" s="1"/>
  <c r="O504" i="1"/>
  <c r="J504" i="1" s="1"/>
  <c r="O509" i="1"/>
  <c r="J509" i="1" s="1"/>
  <c r="O510" i="1"/>
  <c r="J510" i="1" s="1"/>
  <c r="O511" i="1"/>
  <c r="J511" i="1" s="1"/>
  <c r="O512" i="1"/>
  <c r="J512" i="1" s="1"/>
  <c r="O513" i="1"/>
  <c r="J513" i="1" s="1"/>
  <c r="O517" i="1"/>
  <c r="J517" i="1" s="1"/>
  <c r="O519" i="1"/>
  <c r="J519" i="1" s="1"/>
  <c r="O520" i="1"/>
  <c r="J520" i="1" s="1"/>
  <c r="O521" i="1"/>
  <c r="J521" i="1" s="1"/>
  <c r="O531" i="1"/>
  <c r="J531" i="1" s="1"/>
  <c r="O533" i="1"/>
  <c r="J533" i="1" s="1"/>
  <c r="O534" i="1"/>
  <c r="J534" i="1" s="1"/>
  <c r="O538" i="1"/>
  <c r="J538" i="1" s="1"/>
  <c r="O541" i="1"/>
  <c r="J541" i="1" s="1"/>
  <c r="O544" i="1"/>
  <c r="J544" i="1" s="1"/>
  <c r="O545" i="1"/>
  <c r="J545" i="1" s="1"/>
  <c r="O547" i="1"/>
  <c r="J547" i="1" s="1"/>
  <c r="O552" i="1"/>
  <c r="J552" i="1" s="1"/>
  <c r="O554" i="1"/>
  <c r="J554" i="1" s="1"/>
  <c r="O556" i="1"/>
  <c r="J556" i="1" s="1"/>
  <c r="O558" i="1"/>
  <c r="J558" i="1" s="1"/>
  <c r="O560" i="1"/>
  <c r="J560" i="1" s="1"/>
  <c r="O562" i="1"/>
  <c r="J562" i="1" s="1"/>
  <c r="O564" i="1"/>
  <c r="J564" i="1" s="1"/>
  <c r="O567" i="1"/>
  <c r="J567" i="1" s="1"/>
  <c r="O570" i="1"/>
  <c r="J570" i="1" s="1"/>
  <c r="O571" i="1"/>
  <c r="J571" i="1" s="1"/>
  <c r="O573" i="1"/>
  <c r="J573" i="1" s="1"/>
  <c r="O576" i="1"/>
  <c r="J576" i="1" s="1"/>
  <c r="O577" i="1"/>
  <c r="J577" i="1" s="1"/>
  <c r="O579" i="1"/>
  <c r="J579" i="1" s="1"/>
  <c r="O581" i="1"/>
  <c r="J581" i="1" s="1"/>
  <c r="O583" i="1"/>
  <c r="J583" i="1" s="1"/>
  <c r="O586" i="1"/>
  <c r="J586" i="1" s="1"/>
  <c r="O590" i="1"/>
  <c r="J590" i="1" s="1"/>
  <c r="O592" i="1"/>
  <c r="J592" i="1" s="1"/>
  <c r="O594" i="1"/>
  <c r="O596" i="1"/>
  <c r="O598" i="1"/>
  <c r="O601" i="1"/>
  <c r="O602" i="1"/>
  <c r="O606" i="1"/>
  <c r="J606" i="1" s="1"/>
  <c r="O610" i="1"/>
  <c r="J610" i="1" s="1"/>
  <c r="O611" i="1"/>
  <c r="J611" i="1" s="1"/>
  <c r="O612" i="1"/>
  <c r="J612" i="1" s="1"/>
  <c r="O614" i="1"/>
  <c r="J614" i="1" s="1"/>
  <c r="O615" i="1"/>
  <c r="J615" i="1" s="1"/>
  <c r="O616" i="1"/>
  <c r="J616" i="1" s="1"/>
  <c r="O617" i="1"/>
  <c r="J617" i="1" s="1"/>
  <c r="O618" i="1"/>
  <c r="J618" i="1" s="1"/>
  <c r="O621" i="1"/>
  <c r="J621" i="1" s="1"/>
  <c r="O624" i="1"/>
  <c r="J624" i="1" s="1"/>
  <c r="M15" i="1"/>
  <c r="M19" i="1"/>
  <c r="M20" i="1"/>
  <c r="M21" i="1"/>
  <c r="M23" i="1"/>
  <c r="M24" i="1"/>
  <c r="M25" i="1"/>
  <c r="M26" i="1"/>
  <c r="M27" i="1"/>
  <c r="M28" i="1"/>
  <c r="M29" i="1"/>
  <c r="M40" i="1"/>
  <c r="M41" i="1"/>
  <c r="M42" i="1"/>
  <c r="M43" i="1"/>
  <c r="M49" i="1"/>
  <c r="M50" i="1"/>
  <c r="M52" i="1"/>
  <c r="M53" i="1"/>
  <c r="M54" i="1"/>
  <c r="M56" i="1"/>
  <c r="M57" i="1"/>
  <c r="M58" i="1"/>
  <c r="M62" i="1"/>
  <c r="M78" i="1"/>
  <c r="M82" i="1"/>
  <c r="M83" i="1"/>
  <c r="M84" i="1"/>
  <c r="M88" i="1"/>
  <c r="M95" i="1"/>
  <c r="M96" i="1"/>
  <c r="M97" i="1"/>
  <c r="M98" i="1"/>
  <c r="M99" i="1"/>
  <c r="M101" i="1"/>
  <c r="M105" i="1"/>
  <c r="M109" i="1"/>
  <c r="M110" i="1"/>
  <c r="M111" i="1"/>
  <c r="M115" i="1"/>
  <c r="M122" i="1"/>
  <c r="M123" i="1"/>
  <c r="M127" i="1"/>
  <c r="M128" i="1"/>
  <c r="M129" i="1"/>
  <c r="M130" i="1"/>
  <c r="M131" i="1"/>
  <c r="M132" i="1"/>
  <c r="M136" i="1"/>
  <c r="M137" i="1"/>
  <c r="M138" i="1"/>
  <c r="M139" i="1"/>
  <c r="M141" i="1"/>
  <c r="M142" i="1"/>
  <c r="M143" i="1"/>
  <c r="M144" i="1"/>
  <c r="M145" i="1"/>
  <c r="M150" i="1"/>
  <c r="M151" i="1"/>
  <c r="M153" i="1"/>
  <c r="M154" i="1"/>
  <c r="M156"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432" i="1"/>
  <c r="M443" i="1"/>
  <c r="M444" i="1"/>
  <c r="M452" i="1"/>
  <c r="M455" i="1"/>
  <c r="M456" i="1"/>
  <c r="M459" i="1"/>
  <c r="M460" i="1"/>
  <c r="M463" i="1"/>
  <c r="M468" i="1"/>
  <c r="M470" i="1"/>
  <c r="M473" i="1"/>
  <c r="M475" i="1"/>
  <c r="M476" i="1"/>
  <c r="M478" i="1"/>
  <c r="M479" i="1"/>
  <c r="M482" i="1"/>
  <c r="M484" i="1"/>
  <c r="M485" i="1"/>
  <c r="M489" i="1"/>
  <c r="M498" i="1"/>
  <c r="M500" i="1"/>
  <c r="M501" i="1"/>
  <c r="M504" i="1"/>
  <c r="M505" i="1"/>
  <c r="M506" i="1"/>
  <c r="M507" i="1"/>
  <c r="M508" i="1"/>
  <c r="M509" i="1"/>
  <c r="M510" i="1"/>
  <c r="M511" i="1"/>
  <c r="M513" i="1"/>
  <c r="M515" i="1"/>
  <c r="M516" i="1"/>
  <c r="M517" i="1"/>
  <c r="M520" i="1"/>
  <c r="M521" i="1"/>
  <c r="M522" i="1"/>
  <c r="M523" i="1"/>
  <c r="M525" i="1"/>
  <c r="M532" i="1"/>
  <c r="M533" i="1"/>
  <c r="M534" i="1"/>
  <c r="M535" i="1"/>
  <c r="M538" i="1"/>
  <c r="M541" i="1"/>
  <c r="M546" i="1"/>
  <c r="M548" i="1"/>
  <c r="M550" i="1"/>
  <c r="M551" i="1"/>
  <c r="M555" i="1"/>
  <c r="M557" i="1"/>
  <c r="M559" i="1"/>
  <c r="M561" i="1"/>
  <c r="M563" i="1"/>
  <c r="M565" i="1"/>
  <c r="M566" i="1"/>
  <c r="M568" i="1"/>
  <c r="M569" i="1"/>
  <c r="M572" i="1"/>
  <c r="M574" i="1"/>
  <c r="M575" i="1"/>
  <c r="M578" i="1"/>
  <c r="M582" i="1"/>
  <c r="M584" i="1"/>
  <c r="M585" i="1"/>
  <c r="M587" i="1"/>
  <c r="M588" i="1"/>
  <c r="M589" i="1"/>
  <c r="M591" i="1"/>
  <c r="M593" i="1"/>
  <c r="M595" i="1"/>
  <c r="M597" i="1"/>
  <c r="M599" i="1"/>
  <c r="M600" i="1"/>
  <c r="M603" i="1"/>
  <c r="M604" i="1"/>
  <c r="M605" i="1"/>
  <c r="M607" i="1"/>
  <c r="M609" i="1"/>
  <c r="M613" i="1"/>
  <c r="M619" i="1"/>
  <c r="M620" i="1"/>
  <c r="M622" i="1"/>
  <c r="M14" i="1"/>
  <c r="M16" i="1"/>
  <c r="M17" i="1"/>
  <c r="M18" i="1"/>
  <c r="M22" i="1"/>
  <c r="M30" i="1"/>
  <c r="M31" i="1"/>
  <c r="M32" i="1"/>
  <c r="M33" i="1"/>
  <c r="M34" i="1"/>
  <c r="M35" i="1"/>
  <c r="M36" i="1"/>
  <c r="M37" i="1"/>
  <c r="M38" i="1"/>
  <c r="M39" i="1"/>
  <c r="M44" i="1"/>
  <c r="M45" i="1"/>
  <c r="M46" i="1"/>
  <c r="M47" i="1"/>
  <c r="M48" i="1"/>
  <c r="M51" i="1"/>
  <c r="M55" i="1"/>
  <c r="M59" i="1"/>
  <c r="M60" i="1"/>
  <c r="M61" i="1"/>
  <c r="M63" i="1"/>
  <c r="M64" i="1"/>
  <c r="M65" i="1"/>
  <c r="M66" i="1"/>
  <c r="M67" i="1"/>
  <c r="M68" i="1"/>
  <c r="M69" i="1"/>
  <c r="M70" i="1"/>
  <c r="M71" i="1"/>
  <c r="M72" i="1"/>
  <c r="M73" i="1"/>
  <c r="M74" i="1"/>
  <c r="M75" i="1"/>
  <c r="M76" i="1"/>
  <c r="M77" i="1"/>
  <c r="M79" i="1"/>
  <c r="M80" i="1"/>
  <c r="M81" i="1"/>
  <c r="M85" i="1"/>
  <c r="M86" i="1"/>
  <c r="M87" i="1"/>
  <c r="M89" i="1"/>
  <c r="M90" i="1"/>
  <c r="M91" i="1"/>
  <c r="M92" i="1"/>
  <c r="M93" i="1"/>
  <c r="M94" i="1"/>
  <c r="M100" i="1"/>
  <c r="M102" i="1"/>
  <c r="M103" i="1"/>
  <c r="M104" i="1"/>
  <c r="M106" i="1"/>
  <c r="M107" i="1"/>
  <c r="M108" i="1"/>
  <c r="M112" i="1"/>
  <c r="M113" i="1"/>
  <c r="M114" i="1"/>
  <c r="M116" i="1"/>
  <c r="M117" i="1"/>
  <c r="M118" i="1"/>
  <c r="M119" i="1"/>
  <c r="M120" i="1"/>
  <c r="M121" i="1"/>
  <c r="M124" i="1"/>
  <c r="M125" i="1"/>
  <c r="M126" i="1"/>
  <c r="M133" i="1"/>
  <c r="M134" i="1"/>
  <c r="M135" i="1"/>
  <c r="M140" i="1"/>
  <c r="M146" i="1"/>
  <c r="M147" i="1"/>
  <c r="M148" i="1"/>
  <c r="M149" i="1"/>
  <c r="M152" i="1"/>
  <c r="M155" i="1"/>
  <c r="M157" i="1"/>
  <c r="M158" i="1"/>
  <c r="M159"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415" i="1"/>
  <c r="M416" i="1"/>
  <c r="M417" i="1"/>
  <c r="M418" i="1"/>
  <c r="M419" i="1"/>
  <c r="M420" i="1"/>
  <c r="M421" i="1"/>
  <c r="M422" i="1"/>
  <c r="M423" i="1"/>
  <c r="M424" i="1"/>
  <c r="M425" i="1"/>
  <c r="M426" i="1"/>
  <c r="M427" i="1"/>
  <c r="M428" i="1"/>
  <c r="M429" i="1"/>
  <c r="M430" i="1"/>
  <c r="M431" i="1"/>
  <c r="M433" i="1"/>
  <c r="M434" i="1"/>
  <c r="M435" i="1"/>
  <c r="M436" i="1"/>
  <c r="M437" i="1"/>
  <c r="M438" i="1"/>
  <c r="M439" i="1"/>
  <c r="M440" i="1"/>
  <c r="M441" i="1"/>
  <c r="M442" i="1"/>
  <c r="M445" i="1"/>
  <c r="M446" i="1"/>
  <c r="M447" i="1"/>
  <c r="M448" i="1"/>
  <c r="M449" i="1"/>
  <c r="M450" i="1"/>
  <c r="M458" i="1"/>
  <c r="M462" i="1"/>
  <c r="M465" i="1"/>
  <c r="M467" i="1"/>
  <c r="M480" i="1"/>
  <c r="M486" i="1"/>
  <c r="M499" i="1"/>
  <c r="M512" i="1"/>
  <c r="M514" i="1"/>
  <c r="M519" i="1"/>
  <c r="M531" i="1"/>
  <c r="M537" i="1"/>
  <c r="M539" i="1"/>
  <c r="M542"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51" i="1"/>
  <c r="M453" i="1"/>
  <c r="M454" i="1"/>
  <c r="M457" i="1"/>
  <c r="M461" i="1"/>
  <c r="M464" i="1"/>
  <c r="M466" i="1"/>
  <c r="M469" i="1"/>
  <c r="M471" i="1"/>
  <c r="M472" i="1"/>
  <c r="M474" i="1"/>
  <c r="M477" i="1"/>
  <c r="M481" i="1"/>
  <c r="M483" i="1"/>
  <c r="M487" i="1"/>
  <c r="M488" i="1"/>
  <c r="M490" i="1"/>
  <c r="M491" i="1"/>
  <c r="M492" i="1"/>
  <c r="M493" i="1"/>
  <c r="M494" i="1"/>
  <c r="M495" i="1"/>
  <c r="M496" i="1"/>
  <c r="M497" i="1"/>
  <c r="M502" i="1"/>
  <c r="M503" i="1"/>
  <c r="M518" i="1"/>
  <c r="M524" i="1"/>
  <c r="M526" i="1"/>
  <c r="M527" i="1"/>
  <c r="M528" i="1"/>
  <c r="M529" i="1"/>
  <c r="M530" i="1"/>
  <c r="M536" i="1"/>
  <c r="M540" i="1"/>
  <c r="M543" i="1"/>
  <c r="M544" i="1"/>
  <c r="M545" i="1"/>
  <c r="M547" i="1"/>
  <c r="M549" i="1"/>
  <c r="M552" i="1"/>
  <c r="M553" i="1"/>
  <c r="M554" i="1"/>
  <c r="M556" i="1"/>
  <c r="M558" i="1"/>
  <c r="M560" i="1"/>
  <c r="M562" i="1"/>
  <c r="M564" i="1"/>
  <c r="M567" i="1"/>
  <c r="M570" i="1"/>
  <c r="M571" i="1"/>
  <c r="M573" i="1"/>
  <c r="M576" i="1"/>
  <c r="M577" i="1"/>
  <c r="M579" i="1"/>
  <c r="M580" i="1"/>
  <c r="M581" i="1"/>
  <c r="M583" i="1"/>
  <c r="M586" i="1"/>
  <c r="M590" i="1"/>
  <c r="M592" i="1"/>
  <c r="M594" i="1"/>
  <c r="M596" i="1"/>
  <c r="M598" i="1"/>
  <c r="M601" i="1"/>
  <c r="M602" i="1"/>
  <c r="M606" i="1"/>
  <c r="M608" i="1"/>
  <c r="M610" i="1"/>
  <c r="M611" i="1"/>
  <c r="M612" i="1"/>
  <c r="M614" i="1"/>
  <c r="M615" i="1"/>
  <c r="M616" i="1"/>
  <c r="M617" i="1"/>
  <c r="M618" i="1"/>
  <c r="M621" i="1"/>
  <c r="M623" i="1"/>
  <c r="M624" i="1"/>
  <c r="Q269" i="1"/>
  <c r="G269" i="1"/>
  <c r="Q268" i="1"/>
  <c r="G268" i="1"/>
  <c r="Q267" i="1"/>
  <c r="G267" i="1"/>
  <c r="Q266" i="1"/>
  <c r="G266" i="1"/>
  <c r="Q265" i="1"/>
  <c r="G265" i="1"/>
  <c r="Q264" i="1"/>
  <c r="G264" i="1"/>
  <c r="Q263" i="1"/>
  <c r="G263" i="1"/>
  <c r="Q262" i="1"/>
  <c r="G262" i="1"/>
  <c r="Q261" i="1"/>
  <c r="G261" i="1"/>
  <c r="Q260" i="1"/>
  <c r="G260" i="1"/>
  <c r="Q259" i="1"/>
  <c r="G259" i="1"/>
  <c r="Q258" i="1"/>
  <c r="G258" i="1"/>
  <c r="Q257" i="1"/>
  <c r="G257" i="1"/>
  <c r="Q256" i="1"/>
  <c r="G256" i="1"/>
  <c r="Q255" i="1"/>
  <c r="G255" i="1"/>
  <c r="Q163" i="1"/>
  <c r="G163" i="1"/>
  <c r="Q162" i="1"/>
  <c r="G162" i="1"/>
  <c r="Q161" i="1"/>
  <c r="G161" i="1"/>
  <c r="Q160" i="1"/>
  <c r="G160" i="1"/>
  <c r="Q156" i="1"/>
  <c r="G156" i="1"/>
  <c r="Q151" i="1"/>
  <c r="G151" i="1"/>
  <c r="Q150" i="1"/>
  <c r="G150" i="1"/>
  <c r="Q145" i="1"/>
  <c r="G145" i="1"/>
  <c r="Q144" i="1"/>
  <c r="G144" i="1"/>
  <c r="Q143" i="1"/>
  <c r="G143" i="1"/>
  <c r="Q142" i="1"/>
  <c r="G142" i="1"/>
  <c r="Q141" i="1"/>
  <c r="G141" i="1"/>
  <c r="Q139" i="1"/>
  <c r="G139" i="1"/>
  <c r="Q138" i="1"/>
  <c r="G138" i="1"/>
  <c r="G136" i="1"/>
  <c r="Q136" i="1"/>
  <c r="Q132" i="1"/>
  <c r="G132" i="1"/>
  <c r="Q131" i="1"/>
  <c r="G131" i="1"/>
  <c r="Q130" i="1"/>
  <c r="G130" i="1"/>
  <c r="Q129" i="1"/>
  <c r="G129" i="1"/>
  <c r="Q128" i="1"/>
  <c r="G128" i="1"/>
  <c r="Q127" i="1"/>
  <c r="G127" i="1"/>
  <c r="Q123" i="1"/>
  <c r="G123" i="1"/>
  <c r="Q122" i="1"/>
  <c r="G122" i="1"/>
  <c r="Q121" i="1"/>
  <c r="G121" i="1"/>
  <c r="Q120" i="1"/>
  <c r="G120" i="1"/>
  <c r="Q119" i="1"/>
  <c r="G119" i="1"/>
  <c r="Q118" i="1"/>
  <c r="G118" i="1"/>
  <c r="Q117" i="1"/>
  <c r="G117" i="1"/>
  <c r="Q115" i="1"/>
  <c r="G115" i="1"/>
  <c r="Q111" i="1"/>
  <c r="G111" i="1"/>
  <c r="Q110" i="1"/>
  <c r="G110" i="1"/>
  <c r="Q109" i="1"/>
  <c r="G109" i="1"/>
  <c r="Q105" i="1"/>
  <c r="G105" i="1"/>
  <c r="Q101" i="1"/>
  <c r="G101" i="1"/>
  <c r="Q99" i="1"/>
  <c r="G99" i="1"/>
  <c r="Q98" i="1"/>
  <c r="G98" i="1"/>
  <c r="Q97" i="1"/>
  <c r="G97" i="1"/>
  <c r="Q96" i="1"/>
  <c r="G96" i="1"/>
  <c r="Q95" i="1"/>
  <c r="G95" i="1"/>
  <c r="Q88" i="1"/>
  <c r="G88" i="1"/>
  <c r="Q84" i="1"/>
  <c r="G84" i="1"/>
  <c r="Q83" i="1"/>
  <c r="G83" i="1"/>
  <c r="Q82" i="1"/>
  <c r="G82" i="1"/>
  <c r="Q78" i="1"/>
  <c r="G78" i="1"/>
  <c r="Q62" i="1"/>
  <c r="G62" i="1"/>
  <c r="Q58" i="1"/>
  <c r="G58" i="1"/>
  <c r="Q57" i="1"/>
  <c r="G57" i="1"/>
  <c r="Q56" i="1"/>
  <c r="G56" i="1"/>
  <c r="Q54" i="1"/>
  <c r="G54" i="1"/>
  <c r="Q53" i="1"/>
  <c r="G53" i="1"/>
  <c r="Q52" i="1"/>
  <c r="G52" i="1"/>
  <c r="Q50" i="1"/>
  <c r="G50" i="1"/>
  <c r="Q49" i="1"/>
  <c r="G49" i="1"/>
  <c r="Q29" i="1"/>
  <c r="G29" i="1"/>
  <c r="Q28" i="1"/>
  <c r="G28" i="1"/>
  <c r="Q22" i="1"/>
  <c r="G22" i="1"/>
  <c r="T15" i="1" l="1"/>
  <c r="I15" i="1"/>
  <c r="T19" i="1"/>
  <c r="I19" i="1"/>
  <c r="T20" i="1"/>
  <c r="I20" i="1"/>
  <c r="T21" i="1"/>
  <c r="I21" i="1"/>
  <c r="T23" i="1"/>
  <c r="I23" i="1"/>
  <c r="T24" i="1"/>
  <c r="I24" i="1"/>
  <c r="T25" i="1"/>
  <c r="I25" i="1"/>
  <c r="T26" i="1"/>
  <c r="I26" i="1"/>
  <c r="T27" i="1"/>
  <c r="I27" i="1"/>
  <c r="T28" i="1"/>
  <c r="I28" i="1"/>
  <c r="T29" i="1"/>
  <c r="I29" i="1"/>
  <c r="I37" i="1"/>
  <c r="T37" i="1"/>
  <c r="T49" i="1"/>
  <c r="I49" i="1"/>
  <c r="T50" i="1"/>
  <c r="I50" i="1"/>
  <c r="T52" i="1"/>
  <c r="I52" i="1"/>
  <c r="T53" i="1"/>
  <c r="I53" i="1"/>
  <c r="T54" i="1"/>
  <c r="I54" i="1"/>
  <c r="T56" i="1"/>
  <c r="I56" i="1"/>
  <c r="T57" i="1"/>
  <c r="I57" i="1"/>
  <c r="T58" i="1"/>
  <c r="I58" i="1"/>
  <c r="I62" i="1"/>
  <c r="T62" i="1"/>
  <c r="T78" i="1"/>
  <c r="I78" i="1"/>
  <c r="T82" i="1"/>
  <c r="I82" i="1"/>
  <c r="T83" i="1"/>
  <c r="I83" i="1"/>
  <c r="T84" i="1"/>
  <c r="I84" i="1"/>
  <c r="T88" i="1"/>
  <c r="I88" i="1"/>
  <c r="T95" i="1"/>
  <c r="I95" i="1"/>
  <c r="T96" i="1"/>
  <c r="I96" i="1"/>
  <c r="T97" i="1"/>
  <c r="I97" i="1"/>
  <c r="T98" i="1"/>
  <c r="I98" i="1"/>
  <c r="T99" i="1"/>
  <c r="I99" i="1"/>
  <c r="T101" i="1"/>
  <c r="I101" i="1"/>
  <c r="T105" i="1"/>
  <c r="I105" i="1"/>
  <c r="T109" i="1"/>
  <c r="I109" i="1"/>
  <c r="T110" i="1"/>
  <c r="I110" i="1"/>
  <c r="T111" i="1"/>
  <c r="I111" i="1"/>
  <c r="T115" i="1"/>
  <c r="I115" i="1"/>
  <c r="T117" i="1"/>
  <c r="I117" i="1"/>
  <c r="T118" i="1"/>
  <c r="I118" i="1"/>
  <c r="T119" i="1"/>
  <c r="I119" i="1"/>
  <c r="T120" i="1"/>
  <c r="I120" i="1"/>
  <c r="T121" i="1"/>
  <c r="I121" i="1"/>
  <c r="T122" i="1"/>
  <c r="I122" i="1"/>
  <c r="T123" i="1"/>
  <c r="I123" i="1"/>
  <c r="T127" i="1"/>
  <c r="I127" i="1"/>
  <c r="T128" i="1"/>
  <c r="I128" i="1"/>
  <c r="T129" i="1"/>
  <c r="I129" i="1"/>
  <c r="T130" i="1"/>
  <c r="I130" i="1"/>
  <c r="T132" i="1"/>
  <c r="I132" i="1"/>
  <c r="I136" i="1"/>
  <c r="T136" i="1"/>
  <c r="T137" i="1"/>
  <c r="I137" i="1"/>
  <c r="T138" i="1"/>
  <c r="I138" i="1"/>
  <c r="T139" i="1"/>
  <c r="I139" i="1"/>
  <c r="T141" i="1"/>
  <c r="I141" i="1"/>
  <c r="T142" i="1"/>
  <c r="I142" i="1"/>
  <c r="T143" i="1"/>
  <c r="I143" i="1"/>
  <c r="T145" i="1"/>
  <c r="I145" i="1"/>
  <c r="T150" i="1"/>
  <c r="I150" i="1"/>
  <c r="T151" i="1"/>
  <c r="I151" i="1"/>
  <c r="T156" i="1"/>
  <c r="I156" i="1"/>
  <c r="T160" i="1"/>
  <c r="I160" i="1"/>
  <c r="T161" i="1"/>
  <c r="I161" i="1"/>
  <c r="T162" i="1"/>
  <c r="I162" i="1"/>
  <c r="T255" i="1"/>
  <c r="I255" i="1"/>
  <c r="T256" i="1"/>
  <c r="I256" i="1"/>
  <c r="T257" i="1"/>
  <c r="I257" i="1"/>
  <c r="T258" i="1"/>
  <c r="I258" i="1"/>
  <c r="T259" i="1"/>
  <c r="I259" i="1"/>
  <c r="T260" i="1"/>
  <c r="I260" i="1"/>
  <c r="T261" i="1"/>
  <c r="I261" i="1"/>
  <c r="T262" i="1"/>
  <c r="I262" i="1"/>
  <c r="T263" i="1"/>
  <c r="I263" i="1"/>
  <c r="T264" i="1"/>
  <c r="I264" i="1"/>
  <c r="T265" i="1"/>
  <c r="I265" i="1"/>
  <c r="T266" i="1"/>
  <c r="I266" i="1"/>
  <c r="T267" i="1"/>
  <c r="I267" i="1"/>
  <c r="T268" i="1"/>
  <c r="I268" i="1"/>
  <c r="T269" i="1"/>
  <c r="I269" i="1"/>
  <c r="T270" i="1"/>
  <c r="I270" i="1"/>
  <c r="T271" i="1"/>
  <c r="I271" i="1"/>
  <c r="T272" i="1"/>
  <c r="I272" i="1"/>
  <c r="T273" i="1"/>
  <c r="I273" i="1"/>
  <c r="T274" i="1"/>
  <c r="I274" i="1"/>
  <c r="T275" i="1"/>
  <c r="I275" i="1"/>
  <c r="T276" i="1"/>
  <c r="I276" i="1"/>
  <c r="T277" i="1"/>
  <c r="I277" i="1"/>
  <c r="T278" i="1"/>
  <c r="I278" i="1"/>
  <c r="T279" i="1"/>
  <c r="I279" i="1"/>
  <c r="T280" i="1"/>
  <c r="I280" i="1"/>
  <c r="T281" i="1"/>
  <c r="I281" i="1"/>
  <c r="T282" i="1"/>
  <c r="I282" i="1"/>
  <c r="T283" i="1"/>
  <c r="I283" i="1"/>
  <c r="T284" i="1"/>
  <c r="I284" i="1"/>
  <c r="T285" i="1"/>
  <c r="I285" i="1"/>
  <c r="T286" i="1"/>
  <c r="I286" i="1"/>
  <c r="T287" i="1"/>
  <c r="I287" i="1"/>
  <c r="T288" i="1"/>
  <c r="I288" i="1"/>
  <c r="T289" i="1"/>
  <c r="I289" i="1"/>
  <c r="T290" i="1"/>
  <c r="I290" i="1"/>
  <c r="T291" i="1"/>
  <c r="I291" i="1"/>
  <c r="T292" i="1"/>
  <c r="I292" i="1"/>
  <c r="T293" i="1"/>
  <c r="I293" i="1"/>
  <c r="T294" i="1"/>
  <c r="I294" i="1"/>
  <c r="T295" i="1"/>
  <c r="I295" i="1"/>
  <c r="T296" i="1"/>
  <c r="I296" i="1"/>
  <c r="T297" i="1"/>
  <c r="I297" i="1"/>
  <c r="T298" i="1"/>
  <c r="I298" i="1"/>
  <c r="T299" i="1"/>
  <c r="I299" i="1"/>
  <c r="T300" i="1"/>
  <c r="I300" i="1"/>
  <c r="T301" i="1"/>
  <c r="I301" i="1"/>
  <c r="T302" i="1"/>
  <c r="I302" i="1"/>
  <c r="T303" i="1"/>
  <c r="I303" i="1"/>
  <c r="T304" i="1"/>
  <c r="I304" i="1"/>
  <c r="T305" i="1"/>
  <c r="I305" i="1"/>
  <c r="T306" i="1"/>
  <c r="I306" i="1"/>
  <c r="T307" i="1"/>
  <c r="I307" i="1"/>
  <c r="T414" i="1"/>
  <c r="I414" i="1"/>
  <c r="T415" i="1"/>
  <c r="I415" i="1"/>
  <c r="T416" i="1"/>
  <c r="I416" i="1"/>
  <c r="T417" i="1"/>
  <c r="I417" i="1"/>
  <c r="T418" i="1"/>
  <c r="I418" i="1"/>
  <c r="T419" i="1"/>
  <c r="I419" i="1"/>
  <c r="T420" i="1"/>
  <c r="I420" i="1"/>
  <c r="T421" i="1"/>
  <c r="I421" i="1"/>
  <c r="T422" i="1"/>
  <c r="I422" i="1"/>
  <c r="T423" i="1"/>
  <c r="I423" i="1"/>
  <c r="T424" i="1"/>
  <c r="I424" i="1"/>
  <c r="T425" i="1"/>
  <c r="I425" i="1"/>
  <c r="T426" i="1"/>
  <c r="I426" i="1"/>
  <c r="T427" i="1"/>
  <c r="I427" i="1"/>
  <c r="T428" i="1"/>
  <c r="I428" i="1"/>
  <c r="T429" i="1"/>
  <c r="I429" i="1"/>
  <c r="T430" i="1"/>
  <c r="I430" i="1"/>
  <c r="T432" i="1"/>
  <c r="I432" i="1"/>
  <c r="T434" i="1"/>
  <c r="I434" i="1"/>
  <c r="T437" i="1"/>
  <c r="I437" i="1"/>
  <c r="T440" i="1"/>
  <c r="I440" i="1"/>
  <c r="T441" i="1"/>
  <c r="I441" i="1"/>
  <c r="T443" i="1"/>
  <c r="I443" i="1"/>
  <c r="T444" i="1"/>
  <c r="I444" i="1"/>
  <c r="T449" i="1"/>
  <c r="I449" i="1"/>
  <c r="T450" i="1"/>
  <c r="I450" i="1"/>
  <c r="T452" i="1"/>
  <c r="I452" i="1"/>
  <c r="I453" i="1"/>
  <c r="T453" i="1"/>
  <c r="I455" i="1"/>
  <c r="T455" i="1"/>
  <c r="T459" i="1"/>
  <c r="I459" i="1"/>
  <c r="I460" i="1"/>
  <c r="T460" i="1"/>
  <c r="T463" i="1"/>
  <c r="I463" i="1"/>
  <c r="T464" i="1"/>
  <c r="I464" i="1"/>
  <c r="I466" i="1"/>
  <c r="T466" i="1"/>
  <c r="I478" i="1"/>
  <c r="T478" i="1"/>
  <c r="T479" i="1"/>
  <c r="I479" i="1"/>
  <c r="T481" i="1"/>
  <c r="I481" i="1"/>
  <c r="I485" i="1"/>
  <c r="T485" i="1"/>
  <c r="T487" i="1"/>
  <c r="I487" i="1"/>
  <c r="I488" i="1"/>
  <c r="T488" i="1"/>
  <c r="T490" i="1"/>
  <c r="I490" i="1"/>
  <c r="I491" i="1"/>
  <c r="T491" i="1"/>
  <c r="T492" i="1"/>
  <c r="I492" i="1"/>
  <c r="T493" i="1"/>
  <c r="I493" i="1"/>
  <c r="T495" i="1"/>
  <c r="I495" i="1"/>
  <c r="T496" i="1"/>
  <c r="I496" i="1"/>
  <c r="T497" i="1"/>
  <c r="I497" i="1"/>
  <c r="T498" i="1"/>
  <c r="I498" i="1"/>
  <c r="T501" i="1"/>
  <c r="I501" i="1"/>
  <c r="T502" i="1"/>
  <c r="I502" i="1"/>
  <c r="I504" i="1"/>
  <c r="T504" i="1"/>
  <c r="T509" i="1"/>
  <c r="I509" i="1"/>
  <c r="T510" i="1"/>
  <c r="I510" i="1"/>
  <c r="T511" i="1"/>
  <c r="I511" i="1"/>
  <c r="T513" i="1"/>
  <c r="I513" i="1"/>
  <c r="I517" i="1"/>
  <c r="T517" i="1"/>
  <c r="T520" i="1"/>
  <c r="I520" i="1"/>
  <c r="T521" i="1"/>
  <c r="I521" i="1"/>
  <c r="T524" i="1"/>
  <c r="I524" i="1"/>
  <c r="I528" i="1"/>
  <c r="T528" i="1"/>
  <c r="T530" i="1"/>
  <c r="I530" i="1"/>
  <c r="T533" i="1"/>
  <c r="I533" i="1"/>
  <c r="T534" i="1"/>
  <c r="I534" i="1"/>
  <c r="I536" i="1"/>
  <c r="T536" i="1"/>
  <c r="T538" i="1"/>
  <c r="I538" i="1"/>
  <c r="T540" i="1"/>
  <c r="I540" i="1"/>
  <c r="T541" i="1"/>
  <c r="I541" i="1"/>
  <c r="T308" i="1"/>
  <c r="I308" i="1"/>
  <c r="T309" i="1"/>
  <c r="I309" i="1"/>
  <c r="T310" i="1"/>
  <c r="I310" i="1"/>
  <c r="T311" i="1"/>
  <c r="I311" i="1"/>
  <c r="T312" i="1"/>
  <c r="I312" i="1"/>
  <c r="T313" i="1"/>
  <c r="I313" i="1"/>
  <c r="T314" i="1"/>
  <c r="I314" i="1"/>
  <c r="T315" i="1"/>
  <c r="I315" i="1"/>
  <c r="T316" i="1"/>
  <c r="I316" i="1"/>
  <c r="T317" i="1"/>
  <c r="I317" i="1"/>
  <c r="T318" i="1"/>
  <c r="I318" i="1"/>
  <c r="T319" i="1"/>
  <c r="I319" i="1"/>
  <c r="T320" i="1"/>
  <c r="I320" i="1"/>
  <c r="T321" i="1"/>
  <c r="I321" i="1"/>
  <c r="T322" i="1"/>
  <c r="I322" i="1"/>
  <c r="T323" i="1"/>
  <c r="I323" i="1"/>
  <c r="T324" i="1"/>
  <c r="I324" i="1"/>
  <c r="T325" i="1"/>
  <c r="I325" i="1"/>
  <c r="T326" i="1"/>
  <c r="I326" i="1"/>
  <c r="T327" i="1"/>
  <c r="I327" i="1"/>
  <c r="T328" i="1"/>
  <c r="I328" i="1"/>
  <c r="T329" i="1"/>
  <c r="I329" i="1"/>
  <c r="T330" i="1"/>
  <c r="I330" i="1"/>
  <c r="T331" i="1"/>
  <c r="I331" i="1"/>
  <c r="T332" i="1"/>
  <c r="I332" i="1"/>
  <c r="T333" i="1"/>
  <c r="I333" i="1"/>
  <c r="T334" i="1"/>
  <c r="I334" i="1"/>
  <c r="T335" i="1"/>
  <c r="I335" i="1"/>
  <c r="T336" i="1"/>
  <c r="I336" i="1"/>
  <c r="T337" i="1"/>
  <c r="I337" i="1"/>
  <c r="T338" i="1"/>
  <c r="I338" i="1"/>
  <c r="T339" i="1"/>
  <c r="I339" i="1"/>
  <c r="T340" i="1"/>
  <c r="I340" i="1"/>
  <c r="T341" i="1"/>
  <c r="I341" i="1"/>
  <c r="T342" i="1"/>
  <c r="I342" i="1"/>
  <c r="T343" i="1"/>
  <c r="I343" i="1"/>
  <c r="T344" i="1"/>
  <c r="I344" i="1"/>
  <c r="T345" i="1"/>
  <c r="I345" i="1"/>
  <c r="T346" i="1"/>
  <c r="I346" i="1"/>
  <c r="T347" i="1"/>
  <c r="I347" i="1"/>
  <c r="T348" i="1"/>
  <c r="I348" i="1"/>
  <c r="T349" i="1"/>
  <c r="I349" i="1"/>
  <c r="T350" i="1"/>
  <c r="I350" i="1"/>
  <c r="T351" i="1"/>
  <c r="I351" i="1"/>
  <c r="T352" i="1"/>
  <c r="I352" i="1"/>
  <c r="T353" i="1"/>
  <c r="I353" i="1"/>
  <c r="T354" i="1"/>
  <c r="I354" i="1"/>
  <c r="T355" i="1"/>
  <c r="I355" i="1"/>
  <c r="T356" i="1"/>
  <c r="I356" i="1"/>
  <c r="T357" i="1"/>
  <c r="I357" i="1"/>
  <c r="T358" i="1"/>
  <c r="I358" i="1"/>
  <c r="T359" i="1"/>
  <c r="I359" i="1"/>
  <c r="T360" i="1"/>
  <c r="I360" i="1"/>
  <c r="T361" i="1"/>
  <c r="I361" i="1"/>
  <c r="T362" i="1"/>
  <c r="I362" i="1"/>
  <c r="T363" i="1"/>
  <c r="I363" i="1"/>
  <c r="T364" i="1"/>
  <c r="I364" i="1"/>
  <c r="T365" i="1"/>
  <c r="I365" i="1"/>
  <c r="T366" i="1"/>
  <c r="I366" i="1"/>
  <c r="T367" i="1"/>
  <c r="I367" i="1"/>
  <c r="T368" i="1"/>
  <c r="I368" i="1"/>
  <c r="T369" i="1"/>
  <c r="I369" i="1"/>
  <c r="T370" i="1"/>
  <c r="I370" i="1"/>
  <c r="T371" i="1"/>
  <c r="I371" i="1"/>
  <c r="T372" i="1"/>
  <c r="I372" i="1"/>
  <c r="T373" i="1"/>
  <c r="I373" i="1"/>
  <c r="T374" i="1"/>
  <c r="I374" i="1"/>
  <c r="T375" i="1"/>
  <c r="I375" i="1"/>
  <c r="T376" i="1"/>
  <c r="I376" i="1"/>
  <c r="T377" i="1"/>
  <c r="I377" i="1"/>
  <c r="T378" i="1"/>
  <c r="I378" i="1"/>
  <c r="T379" i="1"/>
  <c r="I379" i="1"/>
  <c r="T380" i="1"/>
  <c r="I380" i="1"/>
  <c r="T381" i="1"/>
  <c r="I381" i="1"/>
  <c r="T382" i="1"/>
  <c r="I382" i="1"/>
  <c r="T383" i="1"/>
  <c r="I383" i="1"/>
  <c r="T384" i="1"/>
  <c r="I384" i="1"/>
  <c r="T385" i="1"/>
  <c r="I385" i="1"/>
  <c r="T386" i="1"/>
  <c r="I386" i="1"/>
  <c r="T387" i="1"/>
  <c r="I387" i="1"/>
  <c r="T388" i="1"/>
  <c r="I388" i="1"/>
  <c r="T389" i="1"/>
  <c r="I389" i="1"/>
  <c r="T390" i="1"/>
  <c r="I390" i="1"/>
  <c r="T391" i="1"/>
  <c r="I391" i="1"/>
  <c r="T392" i="1"/>
  <c r="I392" i="1"/>
  <c r="T393" i="1"/>
  <c r="I393" i="1"/>
  <c r="T394" i="1"/>
  <c r="I394" i="1"/>
  <c r="T395" i="1"/>
  <c r="I395" i="1"/>
  <c r="T396" i="1"/>
  <c r="I396" i="1"/>
  <c r="T397" i="1"/>
  <c r="I397" i="1"/>
  <c r="T398" i="1"/>
  <c r="I398" i="1"/>
  <c r="T399" i="1"/>
  <c r="I399" i="1"/>
  <c r="T400" i="1"/>
  <c r="I400" i="1"/>
  <c r="T401" i="1"/>
  <c r="I401" i="1"/>
  <c r="T402" i="1"/>
  <c r="I402" i="1"/>
  <c r="T403" i="1"/>
  <c r="I403" i="1"/>
  <c r="T404" i="1"/>
  <c r="I404" i="1"/>
  <c r="T405" i="1"/>
  <c r="I405" i="1"/>
  <c r="T406" i="1"/>
  <c r="I406" i="1"/>
  <c r="T407" i="1"/>
  <c r="I407" i="1"/>
  <c r="T408" i="1"/>
  <c r="I408" i="1"/>
  <c r="T409" i="1"/>
  <c r="I409" i="1"/>
  <c r="T410" i="1"/>
  <c r="I410" i="1"/>
  <c r="T411" i="1"/>
  <c r="I411" i="1"/>
  <c r="T412" i="1"/>
  <c r="I412" i="1"/>
  <c r="T413" i="1"/>
  <c r="I413" i="1"/>
  <c r="T456" i="1"/>
  <c r="I456" i="1"/>
  <c r="T462" i="1"/>
  <c r="I462" i="1"/>
  <c r="T467" i="1"/>
  <c r="I467" i="1"/>
  <c r="I468" i="1"/>
  <c r="T468" i="1"/>
  <c r="T470" i="1"/>
  <c r="I470" i="1"/>
  <c r="I473" i="1"/>
  <c r="T473" i="1"/>
  <c r="I475" i="1"/>
  <c r="T475" i="1"/>
  <c r="T476" i="1"/>
  <c r="I476" i="1"/>
  <c r="T480" i="1"/>
  <c r="I480" i="1"/>
  <c r="I482" i="1"/>
  <c r="T482" i="1"/>
  <c r="T484" i="1"/>
  <c r="I484" i="1"/>
  <c r="T486" i="1"/>
  <c r="I486" i="1"/>
  <c r="T489" i="1"/>
  <c r="I489" i="1"/>
  <c r="I499" i="1"/>
  <c r="T499" i="1"/>
  <c r="I500" i="1"/>
  <c r="T500" i="1"/>
  <c r="I505" i="1"/>
  <c r="T505" i="1"/>
  <c r="T506" i="1"/>
  <c r="I506" i="1"/>
  <c r="I507" i="1"/>
  <c r="T507" i="1"/>
  <c r="T508" i="1"/>
  <c r="I508" i="1"/>
  <c r="I514" i="1"/>
  <c r="T514" i="1"/>
  <c r="T515" i="1"/>
  <c r="I515" i="1"/>
  <c r="T516" i="1"/>
  <c r="I516" i="1"/>
  <c r="T522" i="1"/>
  <c r="I522" i="1"/>
  <c r="T523" i="1"/>
  <c r="I523" i="1"/>
  <c r="T525" i="1"/>
  <c r="I525" i="1"/>
  <c r="I532" i="1"/>
  <c r="T532" i="1"/>
  <c r="I535" i="1"/>
  <c r="T535" i="1"/>
  <c r="T537" i="1"/>
  <c r="I537" i="1"/>
  <c r="T542" i="1"/>
  <c r="I542" i="1"/>
  <c r="T546" i="1"/>
  <c r="I546" i="1"/>
  <c r="T548" i="1"/>
  <c r="I548" i="1"/>
  <c r="T549" i="1"/>
  <c r="I549" i="1"/>
  <c r="T550" i="1"/>
  <c r="I550" i="1"/>
  <c r="T551" i="1"/>
  <c r="I551" i="1"/>
  <c r="T553" i="1"/>
  <c r="I553" i="1"/>
  <c r="T555" i="1"/>
  <c r="I555" i="1"/>
  <c r="T557" i="1"/>
  <c r="I557" i="1"/>
  <c r="T559" i="1"/>
  <c r="I559" i="1"/>
  <c r="T561" i="1"/>
  <c r="I561" i="1"/>
  <c r="T563" i="1"/>
  <c r="I563" i="1"/>
  <c r="T565" i="1"/>
  <c r="I565" i="1"/>
  <c r="T566" i="1"/>
  <c r="I566" i="1"/>
  <c r="T568" i="1"/>
  <c r="I568" i="1"/>
  <c r="T569" i="1"/>
  <c r="I569" i="1"/>
  <c r="T572" i="1"/>
  <c r="I572" i="1"/>
  <c r="I574" i="1"/>
  <c r="T574" i="1"/>
  <c r="T575" i="1"/>
  <c r="I575" i="1"/>
  <c r="T578" i="1"/>
  <c r="I578" i="1"/>
  <c r="T580" i="1"/>
  <c r="I580" i="1"/>
  <c r="T582" i="1"/>
  <c r="I582" i="1"/>
  <c r="T584" i="1"/>
  <c r="I584" i="1"/>
  <c r="T585" i="1"/>
  <c r="I585" i="1"/>
  <c r="T587" i="1"/>
  <c r="I587" i="1"/>
  <c r="T588" i="1"/>
  <c r="I588" i="1"/>
  <c r="T589" i="1"/>
  <c r="I589" i="1"/>
  <c r="T591" i="1"/>
  <c r="I591" i="1"/>
  <c r="T593" i="1"/>
  <c r="W593" i="1" s="1"/>
  <c r="I593" i="1"/>
  <c r="T595" i="1"/>
  <c r="W595" i="1" s="1"/>
  <c r="I595" i="1"/>
  <c r="T597" i="1"/>
  <c r="W597" i="1" s="1"/>
  <c r="I597" i="1"/>
  <c r="T599" i="1"/>
  <c r="W599" i="1" s="1"/>
  <c r="I599" i="1"/>
  <c r="I600" i="1"/>
  <c r="T600" i="1"/>
  <c r="W600" i="1" s="1"/>
  <c r="T603" i="1"/>
  <c r="W603" i="1" s="1"/>
  <c r="I603" i="1"/>
  <c r="I604" i="1"/>
  <c r="T604" i="1"/>
  <c r="W604" i="1" s="1"/>
  <c r="T605" i="1"/>
  <c r="I605" i="1"/>
  <c r="T607" i="1"/>
  <c r="I607" i="1"/>
  <c r="I608" i="1"/>
  <c r="T608" i="1"/>
  <c r="T609" i="1"/>
  <c r="I609" i="1"/>
  <c r="T613" i="1"/>
  <c r="I613" i="1"/>
  <c r="T619" i="1"/>
  <c r="I619" i="1"/>
  <c r="I620" i="1"/>
  <c r="T620" i="1"/>
  <c r="I622" i="1"/>
  <c r="T622" i="1"/>
  <c r="S14" i="1"/>
  <c r="I14" i="1"/>
  <c r="T16" i="1"/>
  <c r="I16" i="1"/>
  <c r="T17" i="1"/>
  <c r="I17" i="1"/>
  <c r="T18" i="1"/>
  <c r="I18" i="1"/>
  <c r="T22" i="1"/>
  <c r="I22" i="1"/>
  <c r="I30" i="1"/>
  <c r="T30" i="1"/>
  <c r="T31" i="1"/>
  <c r="I31" i="1"/>
  <c r="T32" i="1"/>
  <c r="I32" i="1"/>
  <c r="T33" i="1"/>
  <c r="I33" i="1"/>
  <c r="T34" i="1"/>
  <c r="I34" i="1"/>
  <c r="T35" i="1"/>
  <c r="I35" i="1"/>
  <c r="T36" i="1"/>
  <c r="I36" i="1"/>
  <c r="I38" i="1"/>
  <c r="T38" i="1"/>
  <c r="T39" i="1"/>
  <c r="I39" i="1"/>
  <c r="T40" i="1"/>
  <c r="I40" i="1"/>
  <c r="T41" i="1"/>
  <c r="I41" i="1"/>
  <c r="T42" i="1"/>
  <c r="I42" i="1"/>
  <c r="T43" i="1"/>
  <c r="I43" i="1"/>
  <c r="T44" i="1"/>
  <c r="I44" i="1"/>
  <c r="T45" i="1"/>
  <c r="I45" i="1"/>
  <c r="T46" i="1"/>
  <c r="I46" i="1"/>
  <c r="T47" i="1"/>
  <c r="I47" i="1"/>
  <c r="T48" i="1"/>
  <c r="I48" i="1"/>
  <c r="T51" i="1"/>
  <c r="I51" i="1"/>
  <c r="T55" i="1"/>
  <c r="I55" i="1"/>
  <c r="T59" i="1"/>
  <c r="I59" i="1"/>
  <c r="T60" i="1"/>
  <c r="I60" i="1"/>
  <c r="T61" i="1"/>
  <c r="I61" i="1"/>
  <c r="T63" i="1"/>
  <c r="I63" i="1"/>
  <c r="T64" i="1"/>
  <c r="I64" i="1"/>
  <c r="T65" i="1"/>
  <c r="I65" i="1"/>
  <c r="T66" i="1"/>
  <c r="I66" i="1"/>
  <c r="T67" i="1"/>
  <c r="I67" i="1"/>
  <c r="T68" i="1"/>
  <c r="I68" i="1"/>
  <c r="T69" i="1"/>
  <c r="I69" i="1"/>
  <c r="T70" i="1"/>
  <c r="I70" i="1"/>
  <c r="T71" i="1"/>
  <c r="I71" i="1"/>
  <c r="T72" i="1"/>
  <c r="I72" i="1"/>
  <c r="T73" i="1"/>
  <c r="I73" i="1"/>
  <c r="T74" i="1"/>
  <c r="I74" i="1"/>
  <c r="T75" i="1"/>
  <c r="I75" i="1"/>
  <c r="T76" i="1"/>
  <c r="I76" i="1"/>
  <c r="T77" i="1"/>
  <c r="I77" i="1"/>
  <c r="T79" i="1"/>
  <c r="I79" i="1"/>
  <c r="T80" i="1"/>
  <c r="I80" i="1"/>
  <c r="T81" i="1"/>
  <c r="I81" i="1"/>
  <c r="T85" i="1"/>
  <c r="I85" i="1"/>
  <c r="T86" i="1"/>
  <c r="I86" i="1"/>
  <c r="T87" i="1"/>
  <c r="I87" i="1"/>
  <c r="T89" i="1"/>
  <c r="I89" i="1"/>
  <c r="T90" i="1"/>
  <c r="I90" i="1"/>
  <c r="T91" i="1"/>
  <c r="I91" i="1"/>
  <c r="T92" i="1"/>
  <c r="I92" i="1"/>
  <c r="T93" i="1"/>
  <c r="I93" i="1"/>
  <c r="T94" i="1"/>
  <c r="I94" i="1"/>
  <c r="T100" i="1"/>
  <c r="I100" i="1"/>
  <c r="T102" i="1"/>
  <c r="I102" i="1"/>
  <c r="T103" i="1"/>
  <c r="I103" i="1"/>
  <c r="T104" i="1"/>
  <c r="I104" i="1"/>
  <c r="I106" i="1"/>
  <c r="T106" i="1"/>
  <c r="T107" i="1"/>
  <c r="I107" i="1"/>
  <c r="T108" i="1"/>
  <c r="I108" i="1"/>
  <c r="T112" i="1"/>
  <c r="I112" i="1"/>
  <c r="T113" i="1"/>
  <c r="I113" i="1"/>
  <c r="T114" i="1"/>
  <c r="I114" i="1"/>
  <c r="T116" i="1"/>
  <c r="I116" i="1"/>
  <c r="I124" i="1"/>
  <c r="T124" i="1"/>
  <c r="T125" i="1"/>
  <c r="I125" i="1"/>
  <c r="T126" i="1"/>
  <c r="I126" i="1"/>
  <c r="T131" i="1"/>
  <c r="I131" i="1"/>
  <c r="T133" i="1"/>
  <c r="I133" i="1"/>
  <c r="T134" i="1"/>
  <c r="I134" i="1"/>
  <c r="T135" i="1"/>
  <c r="I135" i="1"/>
  <c r="T140" i="1"/>
  <c r="I140" i="1"/>
  <c r="I144" i="1"/>
  <c r="T144" i="1"/>
  <c r="T146" i="1"/>
  <c r="I146" i="1"/>
  <c r="T147" i="1"/>
  <c r="I147" i="1"/>
  <c r="T148" i="1"/>
  <c r="I148" i="1"/>
  <c r="T149" i="1"/>
  <c r="I149" i="1"/>
  <c r="T152" i="1"/>
  <c r="I152" i="1"/>
  <c r="T153" i="1"/>
  <c r="I153" i="1"/>
  <c r="T154" i="1"/>
  <c r="I154" i="1"/>
  <c r="T155" i="1"/>
  <c r="I155" i="1"/>
  <c r="T157" i="1"/>
  <c r="I157" i="1"/>
  <c r="T158" i="1"/>
  <c r="I158" i="1"/>
  <c r="T159" i="1"/>
  <c r="I159" i="1"/>
  <c r="T163" i="1"/>
  <c r="I163" i="1"/>
  <c r="T164" i="1"/>
  <c r="I164" i="1"/>
  <c r="T165" i="1"/>
  <c r="I165" i="1"/>
  <c r="T166" i="1"/>
  <c r="I166" i="1"/>
  <c r="T167" i="1"/>
  <c r="I167" i="1"/>
  <c r="T168" i="1"/>
  <c r="I168" i="1"/>
  <c r="T169" i="1"/>
  <c r="I169" i="1"/>
  <c r="T170" i="1"/>
  <c r="I170" i="1"/>
  <c r="T171" i="1"/>
  <c r="I171" i="1"/>
  <c r="T172" i="1"/>
  <c r="I172" i="1"/>
  <c r="T173" i="1"/>
  <c r="I173" i="1"/>
  <c r="T174" i="1"/>
  <c r="I174" i="1"/>
  <c r="T175" i="1"/>
  <c r="I175" i="1"/>
  <c r="T176" i="1"/>
  <c r="I176" i="1"/>
  <c r="T177" i="1"/>
  <c r="I177" i="1"/>
  <c r="T178" i="1"/>
  <c r="I178" i="1"/>
  <c r="T179" i="1"/>
  <c r="I179" i="1"/>
  <c r="T180" i="1"/>
  <c r="I180" i="1"/>
  <c r="T181" i="1"/>
  <c r="I181" i="1"/>
  <c r="T182" i="1"/>
  <c r="I182" i="1"/>
  <c r="T183" i="1"/>
  <c r="I183" i="1"/>
  <c r="T184" i="1"/>
  <c r="I184" i="1"/>
  <c r="T185" i="1"/>
  <c r="I185" i="1"/>
  <c r="T186" i="1"/>
  <c r="I186" i="1"/>
  <c r="T187" i="1"/>
  <c r="I187" i="1"/>
  <c r="T188" i="1"/>
  <c r="I188" i="1"/>
  <c r="T189" i="1"/>
  <c r="I189" i="1"/>
  <c r="T190" i="1"/>
  <c r="I190" i="1"/>
  <c r="T191" i="1"/>
  <c r="I191" i="1"/>
  <c r="T192" i="1"/>
  <c r="I192" i="1"/>
  <c r="T193" i="1"/>
  <c r="I193" i="1"/>
  <c r="T194" i="1"/>
  <c r="I194" i="1"/>
  <c r="T195" i="1"/>
  <c r="I195" i="1"/>
  <c r="T196" i="1"/>
  <c r="I196" i="1"/>
  <c r="T198" i="1"/>
  <c r="I198" i="1"/>
  <c r="T199" i="1"/>
  <c r="I199" i="1"/>
  <c r="T200" i="1"/>
  <c r="I200" i="1"/>
  <c r="T201" i="1"/>
  <c r="I201" i="1"/>
  <c r="T202" i="1"/>
  <c r="I202" i="1"/>
  <c r="T203" i="1"/>
  <c r="I203" i="1"/>
  <c r="T204" i="1"/>
  <c r="I204" i="1"/>
  <c r="T205" i="1"/>
  <c r="I205" i="1"/>
  <c r="T206" i="1"/>
  <c r="I206" i="1"/>
  <c r="T207" i="1"/>
  <c r="I207" i="1"/>
  <c r="T208" i="1"/>
  <c r="I208" i="1"/>
  <c r="T209" i="1"/>
  <c r="I209" i="1"/>
  <c r="T210" i="1"/>
  <c r="I210" i="1"/>
  <c r="T211" i="1"/>
  <c r="I211" i="1"/>
  <c r="T212" i="1"/>
  <c r="I212" i="1"/>
  <c r="T213" i="1"/>
  <c r="I213" i="1"/>
  <c r="T214" i="1"/>
  <c r="I214" i="1"/>
  <c r="T215" i="1"/>
  <c r="I215" i="1"/>
  <c r="T216" i="1"/>
  <c r="I216" i="1"/>
  <c r="T217" i="1"/>
  <c r="I217" i="1"/>
  <c r="T218" i="1"/>
  <c r="I218" i="1"/>
  <c r="T219" i="1"/>
  <c r="I219" i="1"/>
  <c r="T220" i="1"/>
  <c r="I220" i="1"/>
  <c r="T221" i="1"/>
  <c r="I221" i="1"/>
  <c r="T222" i="1"/>
  <c r="I222" i="1"/>
  <c r="T223" i="1"/>
  <c r="I223" i="1"/>
  <c r="T224" i="1"/>
  <c r="I224" i="1"/>
  <c r="T225" i="1"/>
  <c r="I225" i="1"/>
  <c r="T226" i="1"/>
  <c r="I226" i="1"/>
  <c r="T227" i="1"/>
  <c r="I227" i="1"/>
  <c r="T228" i="1"/>
  <c r="I228" i="1"/>
  <c r="T229" i="1"/>
  <c r="I229" i="1"/>
  <c r="T230" i="1"/>
  <c r="I230" i="1"/>
  <c r="T231" i="1"/>
  <c r="I231" i="1"/>
  <c r="T232" i="1"/>
  <c r="I232" i="1"/>
  <c r="T233" i="1"/>
  <c r="I233" i="1"/>
  <c r="T234" i="1"/>
  <c r="I234" i="1"/>
  <c r="T235" i="1"/>
  <c r="I235" i="1"/>
  <c r="T236" i="1"/>
  <c r="I236" i="1"/>
  <c r="T237" i="1"/>
  <c r="I237" i="1"/>
  <c r="T238" i="1"/>
  <c r="I238" i="1"/>
  <c r="T239" i="1"/>
  <c r="I239" i="1"/>
  <c r="T240" i="1"/>
  <c r="I240" i="1"/>
  <c r="T241" i="1"/>
  <c r="I241" i="1"/>
  <c r="T242" i="1"/>
  <c r="I242" i="1"/>
  <c r="T243" i="1"/>
  <c r="I243" i="1"/>
  <c r="T244" i="1"/>
  <c r="I244" i="1"/>
  <c r="T245" i="1"/>
  <c r="I245" i="1"/>
  <c r="T246" i="1"/>
  <c r="I246" i="1"/>
  <c r="T247" i="1"/>
  <c r="I247" i="1"/>
  <c r="T248" i="1"/>
  <c r="I248" i="1"/>
  <c r="T249" i="1"/>
  <c r="I249" i="1"/>
  <c r="T250" i="1"/>
  <c r="I250" i="1"/>
  <c r="T251" i="1"/>
  <c r="I251" i="1"/>
  <c r="T252" i="1"/>
  <c r="I252" i="1"/>
  <c r="T253" i="1"/>
  <c r="I253" i="1"/>
  <c r="T254" i="1"/>
  <c r="I254" i="1"/>
  <c r="I431" i="1"/>
  <c r="T431" i="1"/>
  <c r="I433" i="1"/>
  <c r="T433" i="1"/>
  <c r="T435" i="1"/>
  <c r="I435" i="1"/>
  <c r="I436" i="1"/>
  <c r="T436" i="1"/>
  <c r="I438" i="1"/>
  <c r="T438" i="1"/>
  <c r="I439" i="1"/>
  <c r="T439" i="1"/>
  <c r="T442" i="1"/>
  <c r="I442" i="1"/>
  <c r="T445" i="1"/>
  <c r="I445" i="1"/>
  <c r="T446" i="1"/>
  <c r="I446" i="1"/>
  <c r="T447" i="1"/>
  <c r="I447" i="1"/>
  <c r="I448" i="1"/>
  <c r="T448" i="1"/>
  <c r="I451" i="1"/>
  <c r="T451" i="1"/>
  <c r="T454" i="1"/>
  <c r="I454" i="1"/>
  <c r="I457" i="1"/>
  <c r="T457" i="1"/>
  <c r="I458" i="1"/>
  <c r="T458" i="1"/>
  <c r="T461" i="1"/>
  <c r="I461" i="1"/>
  <c r="T465" i="1"/>
  <c r="I465" i="1"/>
  <c r="T469" i="1"/>
  <c r="I469" i="1"/>
  <c r="I471" i="1"/>
  <c r="T471" i="1"/>
  <c r="T472" i="1"/>
  <c r="I472" i="1"/>
  <c r="I474" i="1"/>
  <c r="T474" i="1"/>
  <c r="T477" i="1"/>
  <c r="I477" i="1"/>
  <c r="I483" i="1"/>
  <c r="T483" i="1"/>
  <c r="T494" i="1"/>
  <c r="I494" i="1"/>
  <c r="I503" i="1"/>
  <c r="T503" i="1"/>
  <c r="T512" i="1"/>
  <c r="I512" i="1"/>
  <c r="T518" i="1"/>
  <c r="I518" i="1"/>
  <c r="I519" i="1"/>
  <c r="T519" i="1"/>
  <c r="I526" i="1"/>
  <c r="T526" i="1"/>
  <c r="I527" i="1"/>
  <c r="T527" i="1"/>
  <c r="I529" i="1"/>
  <c r="T529" i="1"/>
  <c r="T531" i="1"/>
  <c r="I531" i="1"/>
  <c r="I539" i="1"/>
  <c r="T539" i="1"/>
  <c r="T543" i="1"/>
  <c r="I543" i="1"/>
  <c r="T544" i="1"/>
  <c r="I544" i="1"/>
  <c r="T545" i="1"/>
  <c r="I545" i="1"/>
  <c r="T547" i="1"/>
  <c r="I547" i="1"/>
  <c r="I552" i="1"/>
  <c r="T552" i="1"/>
  <c r="T554" i="1"/>
  <c r="I554" i="1"/>
  <c r="T556" i="1"/>
  <c r="I556" i="1"/>
  <c r="T558" i="1"/>
  <c r="I558" i="1"/>
  <c r="T560" i="1"/>
  <c r="I560" i="1"/>
  <c r="T562" i="1"/>
  <c r="I562" i="1"/>
  <c r="T564" i="1"/>
  <c r="I564" i="1"/>
  <c r="T567" i="1"/>
  <c r="I567" i="1"/>
  <c r="T570" i="1"/>
  <c r="I570" i="1"/>
  <c r="T571" i="1"/>
  <c r="I571" i="1"/>
  <c r="T573" i="1"/>
  <c r="I573" i="1"/>
  <c r="T576" i="1"/>
  <c r="I576" i="1"/>
  <c r="T577" i="1"/>
  <c r="I577" i="1"/>
  <c r="T579" i="1"/>
  <c r="I579" i="1"/>
  <c r="T581" i="1"/>
  <c r="I581" i="1"/>
  <c r="T583" i="1"/>
  <c r="I583" i="1"/>
  <c r="T586" i="1"/>
  <c r="I586" i="1"/>
  <c r="T590" i="1"/>
  <c r="I590" i="1"/>
  <c r="T592" i="1"/>
  <c r="I592" i="1"/>
  <c r="T594" i="1"/>
  <c r="W594" i="1" s="1"/>
  <c r="I594" i="1"/>
  <c r="T596" i="1"/>
  <c r="W596" i="1" s="1"/>
  <c r="I596" i="1"/>
  <c r="T598" i="1"/>
  <c r="W598" i="1" s="1"/>
  <c r="I598" i="1"/>
  <c r="I601" i="1"/>
  <c r="T601" i="1"/>
  <c r="W601" i="1" s="1"/>
  <c r="T602" i="1"/>
  <c r="W602" i="1" s="1"/>
  <c r="I602" i="1"/>
  <c r="T606" i="1"/>
  <c r="I606" i="1"/>
  <c r="T610" i="1"/>
  <c r="I610" i="1"/>
  <c r="T611" i="1"/>
  <c r="I611" i="1"/>
  <c r="T612" i="1"/>
  <c r="I612" i="1"/>
  <c r="T614" i="1"/>
  <c r="I614" i="1"/>
  <c r="T615" i="1"/>
  <c r="I615" i="1"/>
  <c r="T616" i="1"/>
  <c r="I616" i="1"/>
  <c r="T617" i="1"/>
  <c r="I617" i="1"/>
  <c r="T618" i="1"/>
  <c r="I618" i="1"/>
  <c r="I621" i="1"/>
  <c r="T621" i="1"/>
  <c r="T623" i="1"/>
  <c r="I623" i="1"/>
  <c r="T624" i="1"/>
  <c r="I624" i="1"/>
  <c r="J593" i="1"/>
  <c r="V593" i="1" s="1"/>
  <c r="J595" i="1"/>
  <c r="V595" i="1" s="1"/>
  <c r="J597" i="1"/>
  <c r="V597" i="1" s="1"/>
  <c r="J599" i="1"/>
  <c r="V599" i="1" s="1"/>
  <c r="J600" i="1"/>
  <c r="V600" i="1" s="1"/>
  <c r="J603" i="1"/>
  <c r="V603" i="1" s="1"/>
  <c r="J604" i="1"/>
  <c r="V604" i="1" s="1"/>
  <c r="T14" i="1"/>
  <c r="J14" i="1"/>
  <c r="J594" i="1"/>
  <c r="V594" i="1" s="1"/>
  <c r="J596" i="1"/>
  <c r="V596" i="1" s="1"/>
  <c r="J598" i="1"/>
  <c r="V598" i="1" s="1"/>
  <c r="J601" i="1"/>
  <c r="V601" i="1" s="1"/>
  <c r="J602" i="1"/>
  <c r="V602" i="1" s="1"/>
  <c r="S15" i="1"/>
  <c r="H15" i="1"/>
  <c r="R15" i="1"/>
  <c r="R19" i="1"/>
  <c r="S19" i="1"/>
  <c r="H19" i="1"/>
  <c r="R20" i="1"/>
  <c r="S20" i="1"/>
  <c r="H20" i="1"/>
  <c r="S21" i="1"/>
  <c r="R21" i="1"/>
  <c r="H21" i="1"/>
  <c r="R23" i="1"/>
  <c r="S23" i="1"/>
  <c r="H23" i="1"/>
  <c r="R24" i="1"/>
  <c r="S24" i="1"/>
  <c r="H24" i="1"/>
  <c r="R25" i="1"/>
  <c r="S25" i="1"/>
  <c r="H25" i="1"/>
  <c r="R26" i="1"/>
  <c r="S26" i="1"/>
  <c r="H26" i="1"/>
  <c r="R27" i="1"/>
  <c r="S27" i="1"/>
  <c r="H27" i="1"/>
  <c r="R28" i="1"/>
  <c r="S28" i="1"/>
  <c r="H28" i="1"/>
  <c r="R29" i="1"/>
  <c r="S29" i="1"/>
  <c r="H29" i="1"/>
  <c r="R40" i="1"/>
  <c r="S40" i="1"/>
  <c r="H40" i="1"/>
  <c r="R41" i="1"/>
  <c r="S41" i="1"/>
  <c r="H41" i="1"/>
  <c r="R42" i="1"/>
  <c r="S42" i="1"/>
  <c r="H42" i="1"/>
  <c r="S43" i="1"/>
  <c r="R43" i="1"/>
  <c r="H43" i="1"/>
  <c r="R49" i="1"/>
  <c r="S49" i="1"/>
  <c r="H49" i="1"/>
  <c r="R50" i="1"/>
  <c r="S50" i="1"/>
  <c r="H50" i="1"/>
  <c r="R52" i="1"/>
  <c r="S52" i="1"/>
  <c r="H52" i="1"/>
  <c r="R53" i="1"/>
  <c r="S53" i="1"/>
  <c r="H53" i="1"/>
  <c r="R54" i="1"/>
  <c r="S54" i="1"/>
  <c r="H54" i="1"/>
  <c r="R56" i="1"/>
  <c r="S56" i="1"/>
  <c r="H56" i="1"/>
  <c r="R57" i="1"/>
  <c r="S57" i="1"/>
  <c r="H57" i="1"/>
  <c r="S58" i="1"/>
  <c r="R58" i="1"/>
  <c r="H58" i="1"/>
  <c r="R62" i="1"/>
  <c r="H62" i="1"/>
  <c r="S62" i="1"/>
  <c r="R78" i="1"/>
  <c r="S78" i="1"/>
  <c r="H78" i="1"/>
  <c r="R82" i="1"/>
  <c r="S82" i="1"/>
  <c r="H82" i="1"/>
  <c r="R83" i="1"/>
  <c r="S83" i="1"/>
  <c r="H83" i="1"/>
  <c r="R84" i="1"/>
  <c r="S84" i="1"/>
  <c r="H84" i="1"/>
  <c r="R88" i="1"/>
  <c r="S88" i="1"/>
  <c r="H88" i="1"/>
  <c r="R95" i="1"/>
  <c r="S95" i="1"/>
  <c r="H95" i="1"/>
  <c r="R96" i="1"/>
  <c r="S96" i="1"/>
  <c r="H96" i="1"/>
  <c r="R97" i="1"/>
  <c r="S97" i="1"/>
  <c r="H97" i="1"/>
  <c r="R98" i="1"/>
  <c r="S98" i="1"/>
  <c r="H98" i="1"/>
  <c r="S99" i="1"/>
  <c r="R99" i="1"/>
  <c r="H99" i="1"/>
  <c r="S101" i="1"/>
  <c r="H101" i="1"/>
  <c r="R101" i="1"/>
  <c r="R105" i="1"/>
  <c r="S105" i="1"/>
  <c r="H105" i="1"/>
  <c r="R109" i="1"/>
  <c r="S109" i="1"/>
  <c r="H109" i="1"/>
  <c r="R110" i="1"/>
  <c r="S110" i="1"/>
  <c r="H110" i="1"/>
  <c r="R111" i="1"/>
  <c r="S111" i="1"/>
  <c r="H111" i="1"/>
  <c r="R115" i="1"/>
  <c r="S115" i="1"/>
  <c r="H115" i="1"/>
  <c r="R122" i="1"/>
  <c r="S122" i="1"/>
  <c r="H122" i="1"/>
  <c r="R123" i="1"/>
  <c r="S123" i="1"/>
  <c r="H123" i="1"/>
  <c r="R127" i="1"/>
  <c r="S127" i="1"/>
  <c r="H127" i="1"/>
  <c r="R128" i="1"/>
  <c r="S128" i="1"/>
  <c r="H128" i="1"/>
  <c r="R129" i="1"/>
  <c r="S129" i="1"/>
  <c r="H129" i="1"/>
  <c r="S130" i="1"/>
  <c r="R130" i="1"/>
  <c r="H130" i="1"/>
  <c r="R131" i="1"/>
  <c r="H131" i="1"/>
  <c r="S131" i="1"/>
  <c r="S132" i="1"/>
  <c r="R132" i="1"/>
  <c r="H132" i="1"/>
  <c r="H136" i="1"/>
  <c r="R136" i="1"/>
  <c r="S136" i="1"/>
  <c r="R137" i="1"/>
  <c r="S137" i="1"/>
  <c r="H137" i="1"/>
  <c r="R138" i="1"/>
  <c r="S138" i="1"/>
  <c r="H138" i="1"/>
  <c r="S139" i="1"/>
  <c r="R139" i="1"/>
  <c r="H139" i="1"/>
  <c r="R141" i="1"/>
  <c r="S141" i="1"/>
  <c r="H141" i="1"/>
  <c r="R142" i="1"/>
  <c r="S142" i="1"/>
  <c r="H142" i="1"/>
  <c r="R143" i="1"/>
  <c r="S143" i="1"/>
  <c r="H143" i="1"/>
  <c r="S144" i="1"/>
  <c r="R144" i="1"/>
  <c r="H144" i="1"/>
  <c r="S145" i="1"/>
  <c r="H145" i="1"/>
  <c r="R145" i="1"/>
  <c r="R150" i="1"/>
  <c r="S150" i="1"/>
  <c r="H150" i="1"/>
  <c r="S151" i="1"/>
  <c r="R151" i="1"/>
  <c r="H151" i="1"/>
  <c r="R153" i="1"/>
  <c r="S153" i="1"/>
  <c r="H153" i="1"/>
  <c r="R154" i="1"/>
  <c r="S154" i="1"/>
  <c r="H154" i="1"/>
  <c r="R156" i="1"/>
  <c r="S156" i="1"/>
  <c r="H156" i="1"/>
  <c r="R160" i="1"/>
  <c r="S160" i="1"/>
  <c r="H160" i="1"/>
  <c r="R161" i="1"/>
  <c r="S161" i="1"/>
  <c r="H161" i="1"/>
  <c r="S162" i="1"/>
  <c r="R162" i="1"/>
  <c r="H162" i="1"/>
  <c r="R163" i="1"/>
  <c r="S163" i="1"/>
  <c r="H163" i="1"/>
  <c r="R164" i="1"/>
  <c r="S164" i="1"/>
  <c r="H164" i="1"/>
  <c r="R165" i="1"/>
  <c r="S165" i="1"/>
  <c r="H165" i="1"/>
  <c r="R166" i="1"/>
  <c r="S166" i="1"/>
  <c r="H166" i="1"/>
  <c r="R167" i="1"/>
  <c r="S167" i="1"/>
  <c r="H167" i="1"/>
  <c r="R168" i="1"/>
  <c r="S168" i="1"/>
  <c r="H168" i="1"/>
  <c r="R169" i="1"/>
  <c r="S169" i="1"/>
  <c r="H169" i="1"/>
  <c r="R170" i="1"/>
  <c r="S170" i="1"/>
  <c r="H170" i="1"/>
  <c r="R171" i="1"/>
  <c r="S171" i="1"/>
  <c r="H171" i="1"/>
  <c r="R172" i="1"/>
  <c r="S172" i="1"/>
  <c r="H172" i="1"/>
  <c r="R173" i="1"/>
  <c r="S173" i="1"/>
  <c r="H173" i="1"/>
  <c r="R174" i="1"/>
  <c r="S174" i="1"/>
  <c r="H174" i="1"/>
  <c r="R175" i="1"/>
  <c r="S175" i="1"/>
  <c r="H175" i="1"/>
  <c r="R176" i="1"/>
  <c r="S176" i="1"/>
  <c r="H176" i="1"/>
  <c r="R177" i="1"/>
  <c r="S177" i="1"/>
  <c r="H177" i="1"/>
  <c r="R178" i="1"/>
  <c r="S178" i="1"/>
  <c r="H178" i="1"/>
  <c r="R179" i="1"/>
  <c r="S179" i="1"/>
  <c r="H179" i="1"/>
  <c r="R180" i="1"/>
  <c r="S180" i="1"/>
  <c r="H180" i="1"/>
  <c r="R181" i="1"/>
  <c r="S181" i="1"/>
  <c r="H181" i="1"/>
  <c r="R182" i="1"/>
  <c r="S182" i="1"/>
  <c r="H182" i="1"/>
  <c r="R183" i="1"/>
  <c r="S183" i="1"/>
  <c r="H183" i="1"/>
  <c r="R184" i="1"/>
  <c r="S184" i="1"/>
  <c r="H184" i="1"/>
  <c r="R185" i="1"/>
  <c r="S185" i="1"/>
  <c r="H185" i="1"/>
  <c r="R186" i="1"/>
  <c r="S186" i="1"/>
  <c r="H186" i="1"/>
  <c r="R187" i="1"/>
  <c r="S187" i="1"/>
  <c r="H187" i="1"/>
  <c r="R188" i="1"/>
  <c r="S188" i="1"/>
  <c r="H188" i="1"/>
  <c r="R189" i="1"/>
  <c r="S189" i="1"/>
  <c r="H189" i="1"/>
  <c r="R190" i="1"/>
  <c r="S190" i="1"/>
  <c r="H190" i="1"/>
  <c r="R191" i="1"/>
  <c r="S191" i="1"/>
  <c r="H191" i="1"/>
  <c r="R192" i="1"/>
  <c r="S192" i="1"/>
  <c r="H192" i="1"/>
  <c r="R193" i="1"/>
  <c r="S193" i="1"/>
  <c r="H193" i="1"/>
  <c r="R194" i="1"/>
  <c r="S194" i="1"/>
  <c r="H194" i="1"/>
  <c r="R195" i="1"/>
  <c r="S195" i="1"/>
  <c r="H195" i="1"/>
  <c r="R196" i="1"/>
  <c r="S196" i="1"/>
  <c r="H196" i="1"/>
  <c r="R197" i="1"/>
  <c r="S197" i="1"/>
  <c r="H197" i="1"/>
  <c r="R198" i="1"/>
  <c r="S198" i="1"/>
  <c r="H198" i="1"/>
  <c r="R199" i="1"/>
  <c r="S199" i="1"/>
  <c r="H199" i="1"/>
  <c r="R200" i="1"/>
  <c r="S200" i="1"/>
  <c r="H200" i="1"/>
  <c r="R201" i="1"/>
  <c r="S201" i="1"/>
  <c r="H201" i="1"/>
  <c r="R202" i="1"/>
  <c r="S202" i="1"/>
  <c r="H202" i="1"/>
  <c r="R203" i="1"/>
  <c r="S203" i="1"/>
  <c r="H203" i="1"/>
  <c r="R204" i="1"/>
  <c r="S204" i="1"/>
  <c r="H204" i="1"/>
  <c r="R205" i="1"/>
  <c r="S205" i="1"/>
  <c r="H205" i="1"/>
  <c r="R206" i="1"/>
  <c r="S206" i="1"/>
  <c r="H206" i="1"/>
  <c r="R207" i="1"/>
  <c r="S207" i="1"/>
  <c r="H207" i="1"/>
  <c r="R208" i="1"/>
  <c r="S208" i="1"/>
  <c r="H208" i="1"/>
  <c r="R209" i="1"/>
  <c r="S209" i="1"/>
  <c r="H209" i="1"/>
  <c r="R210" i="1"/>
  <c r="S210" i="1"/>
  <c r="H210" i="1"/>
  <c r="R211" i="1"/>
  <c r="S211" i="1"/>
  <c r="H211" i="1"/>
  <c r="R212" i="1"/>
  <c r="S212" i="1"/>
  <c r="H212" i="1"/>
  <c r="R213" i="1"/>
  <c r="S213" i="1"/>
  <c r="H213" i="1"/>
  <c r="R214" i="1"/>
  <c r="S214" i="1"/>
  <c r="H214" i="1"/>
  <c r="R215" i="1"/>
  <c r="S215" i="1"/>
  <c r="H215" i="1"/>
  <c r="R216" i="1"/>
  <c r="S216" i="1"/>
  <c r="H216" i="1"/>
  <c r="R217" i="1"/>
  <c r="S217" i="1"/>
  <c r="H217" i="1"/>
  <c r="R218" i="1"/>
  <c r="S218" i="1"/>
  <c r="H218" i="1"/>
  <c r="R219" i="1"/>
  <c r="S219" i="1"/>
  <c r="H219" i="1"/>
  <c r="R220" i="1"/>
  <c r="S220" i="1"/>
  <c r="H220" i="1"/>
  <c r="R221" i="1"/>
  <c r="S221" i="1"/>
  <c r="H221" i="1"/>
  <c r="R222" i="1"/>
  <c r="S222" i="1"/>
  <c r="H222" i="1"/>
  <c r="R223" i="1"/>
  <c r="S223" i="1"/>
  <c r="H223" i="1"/>
  <c r="R224" i="1"/>
  <c r="S224" i="1"/>
  <c r="H224" i="1"/>
  <c r="R225" i="1"/>
  <c r="S225" i="1"/>
  <c r="H225" i="1"/>
  <c r="R226" i="1"/>
  <c r="S226" i="1"/>
  <c r="H226" i="1"/>
  <c r="R227" i="1"/>
  <c r="S227" i="1"/>
  <c r="H227" i="1"/>
  <c r="R228" i="1"/>
  <c r="S228" i="1"/>
  <c r="H228" i="1"/>
  <c r="R229" i="1"/>
  <c r="S229" i="1"/>
  <c r="H229" i="1"/>
  <c r="R230" i="1"/>
  <c r="S230" i="1"/>
  <c r="H230" i="1"/>
  <c r="R231" i="1"/>
  <c r="S231" i="1"/>
  <c r="H231" i="1"/>
  <c r="R232" i="1"/>
  <c r="S232" i="1"/>
  <c r="H232" i="1"/>
  <c r="R233" i="1"/>
  <c r="S233" i="1"/>
  <c r="H233" i="1"/>
  <c r="R234" i="1"/>
  <c r="S234" i="1"/>
  <c r="H234" i="1"/>
  <c r="R235" i="1"/>
  <c r="S235" i="1"/>
  <c r="H235" i="1"/>
  <c r="R236" i="1"/>
  <c r="S236" i="1"/>
  <c r="H236" i="1"/>
  <c r="R237" i="1"/>
  <c r="S237" i="1"/>
  <c r="H237" i="1"/>
  <c r="R238" i="1"/>
  <c r="S238" i="1"/>
  <c r="H238" i="1"/>
  <c r="R239" i="1"/>
  <c r="S239" i="1"/>
  <c r="H239" i="1"/>
  <c r="R240" i="1"/>
  <c r="S240" i="1"/>
  <c r="H240" i="1"/>
  <c r="R241" i="1"/>
  <c r="S241" i="1"/>
  <c r="H241" i="1"/>
  <c r="R242" i="1"/>
  <c r="S242" i="1"/>
  <c r="H242" i="1"/>
  <c r="R243" i="1"/>
  <c r="S243" i="1"/>
  <c r="H243" i="1"/>
  <c r="R244" i="1"/>
  <c r="S244" i="1"/>
  <c r="H244" i="1"/>
  <c r="R245" i="1"/>
  <c r="S245" i="1"/>
  <c r="H245" i="1"/>
  <c r="R246" i="1"/>
  <c r="S246" i="1"/>
  <c r="H246" i="1"/>
  <c r="R247" i="1"/>
  <c r="S247" i="1"/>
  <c r="H247" i="1"/>
  <c r="R248" i="1"/>
  <c r="S248" i="1"/>
  <c r="H248" i="1"/>
  <c r="R249" i="1"/>
  <c r="S249" i="1"/>
  <c r="H249" i="1"/>
  <c r="R250" i="1"/>
  <c r="S250" i="1"/>
  <c r="H250" i="1"/>
  <c r="R251" i="1"/>
  <c r="S251" i="1"/>
  <c r="H251" i="1"/>
  <c r="R252" i="1"/>
  <c r="S252" i="1"/>
  <c r="H252" i="1"/>
  <c r="R253" i="1"/>
  <c r="S253" i="1"/>
  <c r="H253" i="1"/>
  <c r="R254" i="1"/>
  <c r="S254" i="1"/>
  <c r="H254" i="1"/>
  <c r="H432" i="1"/>
  <c r="R432" i="1"/>
  <c r="S432" i="1"/>
  <c r="H443" i="1"/>
  <c r="R443" i="1"/>
  <c r="S443" i="1"/>
  <c r="H444" i="1"/>
  <c r="R444" i="1"/>
  <c r="S444" i="1"/>
  <c r="H452" i="1"/>
  <c r="R452" i="1"/>
  <c r="S452" i="1"/>
  <c r="R455" i="1"/>
  <c r="S455" i="1"/>
  <c r="H455" i="1"/>
  <c r="R456" i="1"/>
  <c r="S456" i="1"/>
  <c r="H456" i="1"/>
  <c r="S459" i="1"/>
  <c r="H459" i="1"/>
  <c r="R459" i="1"/>
  <c r="R460" i="1"/>
  <c r="H460" i="1"/>
  <c r="S460" i="1"/>
  <c r="R463" i="1"/>
  <c r="H463" i="1"/>
  <c r="S463" i="1"/>
  <c r="R468" i="1"/>
  <c r="S468" i="1"/>
  <c r="H468" i="1"/>
  <c r="R470" i="1"/>
  <c r="S470" i="1"/>
  <c r="H470" i="1"/>
  <c r="R473" i="1"/>
  <c r="S473" i="1"/>
  <c r="H473" i="1"/>
  <c r="R475" i="1"/>
  <c r="S475" i="1"/>
  <c r="H475" i="1"/>
  <c r="R476" i="1"/>
  <c r="S476" i="1"/>
  <c r="H476" i="1"/>
  <c r="R478" i="1"/>
  <c r="H478" i="1"/>
  <c r="S478" i="1"/>
  <c r="R479" i="1"/>
  <c r="H479" i="1"/>
  <c r="S479" i="1"/>
  <c r="R482" i="1"/>
  <c r="S482" i="1"/>
  <c r="H482" i="1"/>
  <c r="R484" i="1"/>
  <c r="S484" i="1"/>
  <c r="H484" i="1"/>
  <c r="S485" i="1"/>
  <c r="H485" i="1"/>
  <c r="R485" i="1"/>
  <c r="R489" i="1"/>
  <c r="S489" i="1"/>
  <c r="H489" i="1"/>
  <c r="S498" i="1"/>
  <c r="H498" i="1"/>
  <c r="R498" i="1"/>
  <c r="H500" i="1"/>
  <c r="R500" i="1"/>
  <c r="S500" i="1"/>
  <c r="S501" i="1"/>
  <c r="H501" i="1"/>
  <c r="R501" i="1"/>
  <c r="H504" i="1"/>
  <c r="R504" i="1"/>
  <c r="S504" i="1"/>
  <c r="S505" i="1"/>
  <c r="R505" i="1"/>
  <c r="H505" i="1"/>
  <c r="S506" i="1"/>
  <c r="H506" i="1"/>
  <c r="R506" i="1"/>
  <c r="S507" i="1"/>
  <c r="R507" i="1"/>
  <c r="H507" i="1"/>
  <c r="R508" i="1"/>
  <c r="S508" i="1"/>
  <c r="H508" i="1"/>
  <c r="H509" i="1"/>
  <c r="R509" i="1"/>
  <c r="S509" i="1"/>
  <c r="R510" i="1"/>
  <c r="H510" i="1"/>
  <c r="S510" i="1"/>
  <c r="R511" i="1"/>
  <c r="H511" i="1"/>
  <c r="S511" i="1"/>
  <c r="S513" i="1"/>
  <c r="R513" i="1"/>
  <c r="H513" i="1"/>
  <c r="S515" i="1"/>
  <c r="H515" i="1"/>
  <c r="R515" i="1"/>
  <c r="R516" i="1"/>
  <c r="S516" i="1"/>
  <c r="H516" i="1"/>
  <c r="R517" i="1"/>
  <c r="S517" i="1"/>
  <c r="H517" i="1"/>
  <c r="R520" i="1"/>
  <c r="S520" i="1"/>
  <c r="H520" i="1"/>
  <c r="S521" i="1"/>
  <c r="H521" i="1"/>
  <c r="R521" i="1"/>
  <c r="R522" i="1"/>
  <c r="S522" i="1"/>
  <c r="H522" i="1"/>
  <c r="R523" i="1"/>
  <c r="S523" i="1"/>
  <c r="H523" i="1"/>
  <c r="R525" i="1"/>
  <c r="S525" i="1"/>
  <c r="H525" i="1"/>
  <c r="R532" i="1"/>
  <c r="S532" i="1"/>
  <c r="H532" i="1"/>
  <c r="S533" i="1"/>
  <c r="R533" i="1"/>
  <c r="H533" i="1"/>
  <c r="S534" i="1"/>
  <c r="R534" i="1"/>
  <c r="H534" i="1"/>
  <c r="S535" i="1"/>
  <c r="H535" i="1"/>
  <c r="R535" i="1"/>
  <c r="S538" i="1"/>
  <c r="H538" i="1"/>
  <c r="R538" i="1"/>
  <c r="S541" i="1"/>
  <c r="H541" i="1"/>
  <c r="R541" i="1"/>
  <c r="R546" i="1"/>
  <c r="S546" i="1"/>
  <c r="H546" i="1"/>
  <c r="R548" i="1"/>
  <c r="S548" i="1"/>
  <c r="H548" i="1"/>
  <c r="S550" i="1"/>
  <c r="H550" i="1"/>
  <c r="R550" i="1"/>
  <c r="R551" i="1"/>
  <c r="S551" i="1"/>
  <c r="H551" i="1"/>
  <c r="R555" i="1"/>
  <c r="S555" i="1"/>
  <c r="H555" i="1"/>
  <c r="R557" i="1"/>
  <c r="S557" i="1"/>
  <c r="H557" i="1"/>
  <c r="R559" i="1"/>
  <c r="S559" i="1"/>
  <c r="H559" i="1"/>
  <c r="R561" i="1"/>
  <c r="S561" i="1"/>
  <c r="H561" i="1"/>
  <c r="R563" i="1"/>
  <c r="S563" i="1"/>
  <c r="H563" i="1"/>
  <c r="R565" i="1"/>
  <c r="H565" i="1"/>
  <c r="S565" i="1"/>
  <c r="R566" i="1"/>
  <c r="H566" i="1"/>
  <c r="S566" i="1"/>
  <c r="R568" i="1"/>
  <c r="S568" i="1"/>
  <c r="H568" i="1"/>
  <c r="R569" i="1"/>
  <c r="H569" i="1"/>
  <c r="S569" i="1"/>
  <c r="R572" i="1"/>
  <c r="S572" i="1"/>
  <c r="H572" i="1"/>
  <c r="R574" i="1"/>
  <c r="S574" i="1"/>
  <c r="H574" i="1"/>
  <c r="R575" i="1"/>
  <c r="S575" i="1"/>
  <c r="H575" i="1"/>
  <c r="R578" i="1"/>
  <c r="S578" i="1"/>
  <c r="H578" i="1"/>
  <c r="R582" i="1"/>
  <c r="S582" i="1"/>
  <c r="H582" i="1"/>
  <c r="R584" i="1"/>
  <c r="S584" i="1"/>
  <c r="H584" i="1"/>
  <c r="R585" i="1"/>
  <c r="S585" i="1"/>
  <c r="H585" i="1"/>
  <c r="R587" i="1"/>
  <c r="S587" i="1"/>
  <c r="H587" i="1"/>
  <c r="R588" i="1"/>
  <c r="H588" i="1"/>
  <c r="S588" i="1"/>
  <c r="R589" i="1"/>
  <c r="H589" i="1"/>
  <c r="S589" i="1"/>
  <c r="R591" i="1"/>
  <c r="S591" i="1"/>
  <c r="H591" i="1"/>
  <c r="R593" i="1"/>
  <c r="S593" i="1"/>
  <c r="H593" i="1"/>
  <c r="R595" i="1"/>
  <c r="S595" i="1"/>
  <c r="H595" i="1"/>
  <c r="R597" i="1"/>
  <c r="S597" i="1"/>
  <c r="H597" i="1"/>
  <c r="R599" i="1"/>
  <c r="S599" i="1"/>
  <c r="H599" i="1"/>
  <c r="R600" i="1"/>
  <c r="H600" i="1"/>
  <c r="S600" i="1"/>
  <c r="R603" i="1"/>
  <c r="S603" i="1"/>
  <c r="H603" i="1"/>
  <c r="R604" i="1"/>
  <c r="H604" i="1"/>
  <c r="S604" i="1"/>
  <c r="R605" i="1"/>
  <c r="S605" i="1"/>
  <c r="H605" i="1"/>
  <c r="R607" i="1"/>
  <c r="S607" i="1"/>
  <c r="H607" i="1"/>
  <c r="R609" i="1"/>
  <c r="S609" i="1"/>
  <c r="H609" i="1"/>
  <c r="R613" i="1"/>
  <c r="S613" i="1"/>
  <c r="H613" i="1"/>
  <c r="R619" i="1"/>
  <c r="H619" i="1"/>
  <c r="S619" i="1"/>
  <c r="S620" i="1"/>
  <c r="H620" i="1"/>
  <c r="R620" i="1"/>
  <c r="R622" i="1"/>
  <c r="S622" i="1"/>
  <c r="H622" i="1"/>
  <c r="R14" i="1"/>
  <c r="H14" i="1"/>
  <c r="R16" i="1"/>
  <c r="S16" i="1"/>
  <c r="H16" i="1"/>
  <c r="R17" i="1"/>
  <c r="S17" i="1"/>
  <c r="H17" i="1"/>
  <c r="R18" i="1"/>
  <c r="S18" i="1"/>
  <c r="H18" i="1"/>
  <c r="R22" i="1"/>
  <c r="S22" i="1"/>
  <c r="H22" i="1"/>
  <c r="R30" i="1"/>
  <c r="H30" i="1"/>
  <c r="S30" i="1"/>
  <c r="R31" i="1"/>
  <c r="S31" i="1"/>
  <c r="H31" i="1"/>
  <c r="R32" i="1"/>
  <c r="S32" i="1"/>
  <c r="H32" i="1"/>
  <c r="R33" i="1"/>
  <c r="S33" i="1"/>
  <c r="H33" i="1"/>
  <c r="R34" i="1"/>
  <c r="S34" i="1"/>
  <c r="H34" i="1"/>
  <c r="R35" i="1"/>
  <c r="S35" i="1"/>
  <c r="H35" i="1"/>
  <c r="R36" i="1"/>
  <c r="S36" i="1"/>
  <c r="H36" i="1"/>
  <c r="S37" i="1"/>
  <c r="R37" i="1"/>
  <c r="H37" i="1"/>
  <c r="R38" i="1"/>
  <c r="H38" i="1"/>
  <c r="S38" i="1"/>
  <c r="R39" i="1"/>
  <c r="S39" i="1"/>
  <c r="H39" i="1"/>
  <c r="R44" i="1"/>
  <c r="S44" i="1"/>
  <c r="H44" i="1"/>
  <c r="R45" i="1"/>
  <c r="S45" i="1"/>
  <c r="H45" i="1"/>
  <c r="R46" i="1"/>
  <c r="S46" i="1"/>
  <c r="H46" i="1"/>
  <c r="R47" i="1"/>
  <c r="S47" i="1"/>
  <c r="H47" i="1"/>
  <c r="R48" i="1"/>
  <c r="S48" i="1"/>
  <c r="H48" i="1"/>
  <c r="R51" i="1"/>
  <c r="H51" i="1"/>
  <c r="S51" i="1"/>
  <c r="R55" i="1"/>
  <c r="S55" i="1"/>
  <c r="H55" i="1"/>
  <c r="R59" i="1"/>
  <c r="S59" i="1"/>
  <c r="H59" i="1"/>
  <c r="R60" i="1"/>
  <c r="S60" i="1"/>
  <c r="H60" i="1"/>
  <c r="R61" i="1"/>
  <c r="S61" i="1"/>
  <c r="H61" i="1"/>
  <c r="R63" i="1"/>
  <c r="S63" i="1"/>
  <c r="H63" i="1"/>
  <c r="R64" i="1"/>
  <c r="S64" i="1"/>
  <c r="H64" i="1"/>
  <c r="R65" i="1"/>
  <c r="S65" i="1"/>
  <c r="H65" i="1"/>
  <c r="R66" i="1"/>
  <c r="S66" i="1"/>
  <c r="H66" i="1"/>
  <c r="R67" i="1"/>
  <c r="S67" i="1"/>
  <c r="H67" i="1"/>
  <c r="R68" i="1"/>
  <c r="S68" i="1"/>
  <c r="H68" i="1"/>
  <c r="R69" i="1"/>
  <c r="S69" i="1"/>
  <c r="H69" i="1"/>
  <c r="R70" i="1"/>
  <c r="S70" i="1"/>
  <c r="H70" i="1"/>
  <c r="R71" i="1"/>
  <c r="S71" i="1"/>
  <c r="H71" i="1"/>
  <c r="R72" i="1"/>
  <c r="S72" i="1"/>
  <c r="H72" i="1"/>
  <c r="R73" i="1"/>
  <c r="S73" i="1"/>
  <c r="H73" i="1"/>
  <c r="R74" i="1"/>
  <c r="S74" i="1"/>
  <c r="H74" i="1"/>
  <c r="R75" i="1"/>
  <c r="S75" i="1"/>
  <c r="H75" i="1"/>
  <c r="R76" i="1"/>
  <c r="S76" i="1"/>
  <c r="H76" i="1"/>
  <c r="R77" i="1"/>
  <c r="S77" i="1"/>
  <c r="H77" i="1"/>
  <c r="R79" i="1"/>
  <c r="S79" i="1"/>
  <c r="H79" i="1"/>
  <c r="R80" i="1"/>
  <c r="S80" i="1"/>
  <c r="H80" i="1"/>
  <c r="R81" i="1"/>
  <c r="S81" i="1"/>
  <c r="H81" i="1"/>
  <c r="R85" i="1"/>
  <c r="H85" i="1"/>
  <c r="S85" i="1"/>
  <c r="R86" i="1"/>
  <c r="S86" i="1"/>
  <c r="H86" i="1"/>
  <c r="S87" i="1"/>
  <c r="R87" i="1"/>
  <c r="H87" i="1"/>
  <c r="R89" i="1"/>
  <c r="S89" i="1"/>
  <c r="H89" i="1"/>
  <c r="R90" i="1"/>
  <c r="S90" i="1"/>
  <c r="H90" i="1"/>
  <c r="R91" i="1"/>
  <c r="S91" i="1"/>
  <c r="H91" i="1"/>
  <c r="R92" i="1"/>
  <c r="S92" i="1"/>
  <c r="H92" i="1"/>
  <c r="R93" i="1"/>
  <c r="S93" i="1"/>
  <c r="H93" i="1"/>
  <c r="S94" i="1"/>
  <c r="R94" i="1"/>
  <c r="H94" i="1"/>
  <c r="R100" i="1"/>
  <c r="S100" i="1"/>
  <c r="H100" i="1"/>
  <c r="R102" i="1"/>
  <c r="S102" i="1"/>
  <c r="H102" i="1"/>
  <c r="R103" i="1"/>
  <c r="S103" i="1"/>
  <c r="H103" i="1"/>
  <c r="R104" i="1"/>
  <c r="S104" i="1"/>
  <c r="H104" i="1"/>
  <c r="R106" i="1"/>
  <c r="H106" i="1"/>
  <c r="S106" i="1"/>
  <c r="R107" i="1"/>
  <c r="S107" i="1"/>
  <c r="H107" i="1"/>
  <c r="S108" i="1"/>
  <c r="R108" i="1"/>
  <c r="H108" i="1"/>
  <c r="R112" i="1"/>
  <c r="S112" i="1"/>
  <c r="H112" i="1"/>
  <c r="R113" i="1"/>
  <c r="S113" i="1"/>
  <c r="H113" i="1"/>
  <c r="R114" i="1"/>
  <c r="S114" i="1"/>
  <c r="H114" i="1"/>
  <c r="R116" i="1"/>
  <c r="S116" i="1"/>
  <c r="H116" i="1"/>
  <c r="R117" i="1"/>
  <c r="S117" i="1"/>
  <c r="H117" i="1"/>
  <c r="R118" i="1"/>
  <c r="S118" i="1"/>
  <c r="H118" i="1"/>
  <c r="R119" i="1"/>
  <c r="S119" i="1"/>
  <c r="H119" i="1"/>
  <c r="R120" i="1"/>
  <c r="S120" i="1"/>
  <c r="H120" i="1"/>
  <c r="S121" i="1"/>
  <c r="R121" i="1"/>
  <c r="H121" i="1"/>
  <c r="R124" i="1"/>
  <c r="H124" i="1"/>
  <c r="S124" i="1"/>
  <c r="R125" i="1"/>
  <c r="S125" i="1"/>
  <c r="H125" i="1"/>
  <c r="R126" i="1"/>
  <c r="S126" i="1"/>
  <c r="H126" i="1"/>
  <c r="R133" i="1"/>
  <c r="S133" i="1"/>
  <c r="H133" i="1"/>
  <c r="R134" i="1"/>
  <c r="S134" i="1"/>
  <c r="H134" i="1"/>
  <c r="R135" i="1"/>
  <c r="S135" i="1"/>
  <c r="H135" i="1"/>
  <c r="R140" i="1"/>
  <c r="S140" i="1"/>
  <c r="H140" i="1"/>
  <c r="R146" i="1"/>
  <c r="S146" i="1"/>
  <c r="H146" i="1"/>
  <c r="R147" i="1"/>
  <c r="S147" i="1"/>
  <c r="H147" i="1"/>
  <c r="R148" i="1"/>
  <c r="S148" i="1"/>
  <c r="H148" i="1"/>
  <c r="R149" i="1"/>
  <c r="S149" i="1"/>
  <c r="H149" i="1"/>
  <c r="R152" i="1"/>
  <c r="S152" i="1"/>
  <c r="H152" i="1"/>
  <c r="S155" i="1"/>
  <c r="H155" i="1"/>
  <c r="R155" i="1"/>
  <c r="R157" i="1"/>
  <c r="H157" i="1"/>
  <c r="S157" i="1"/>
  <c r="R158" i="1"/>
  <c r="S158" i="1"/>
  <c r="H158" i="1"/>
  <c r="R159" i="1"/>
  <c r="S159" i="1"/>
  <c r="H159" i="1"/>
  <c r="R255" i="1"/>
  <c r="S255" i="1"/>
  <c r="H255" i="1"/>
  <c r="R256" i="1"/>
  <c r="S256" i="1"/>
  <c r="H256" i="1"/>
  <c r="R257" i="1"/>
  <c r="S257" i="1"/>
  <c r="H257" i="1"/>
  <c r="R258" i="1"/>
  <c r="S258" i="1"/>
  <c r="H258" i="1"/>
  <c r="R259" i="1"/>
  <c r="S259" i="1"/>
  <c r="H259" i="1"/>
  <c r="R260" i="1"/>
  <c r="S260" i="1"/>
  <c r="H260" i="1"/>
  <c r="R261" i="1"/>
  <c r="S261" i="1"/>
  <c r="H261" i="1"/>
  <c r="R262" i="1"/>
  <c r="S262" i="1"/>
  <c r="H262" i="1"/>
  <c r="R263" i="1"/>
  <c r="S263" i="1"/>
  <c r="H263" i="1"/>
  <c r="R264" i="1"/>
  <c r="S264" i="1"/>
  <c r="H264" i="1"/>
  <c r="R265" i="1"/>
  <c r="S265" i="1"/>
  <c r="H265" i="1"/>
  <c r="R266" i="1"/>
  <c r="S266" i="1"/>
  <c r="H266" i="1"/>
  <c r="R267" i="1"/>
  <c r="S267" i="1"/>
  <c r="H267" i="1"/>
  <c r="R268" i="1"/>
  <c r="S268" i="1"/>
  <c r="H268" i="1"/>
  <c r="R269" i="1"/>
  <c r="S269" i="1"/>
  <c r="H269" i="1"/>
  <c r="R270" i="1"/>
  <c r="S270" i="1"/>
  <c r="H270" i="1"/>
  <c r="R271" i="1"/>
  <c r="S271" i="1"/>
  <c r="H271" i="1"/>
  <c r="R272" i="1"/>
  <c r="S272" i="1"/>
  <c r="H272" i="1"/>
  <c r="R273" i="1"/>
  <c r="S273" i="1"/>
  <c r="H273" i="1"/>
  <c r="R274" i="1"/>
  <c r="S274" i="1"/>
  <c r="H274" i="1"/>
  <c r="R275" i="1"/>
  <c r="S275" i="1"/>
  <c r="H275" i="1"/>
  <c r="R276" i="1"/>
  <c r="S276" i="1"/>
  <c r="H276" i="1"/>
  <c r="R277" i="1"/>
  <c r="S277" i="1"/>
  <c r="H277" i="1"/>
  <c r="R278" i="1"/>
  <c r="S278" i="1"/>
  <c r="H278" i="1"/>
  <c r="R279" i="1"/>
  <c r="S279" i="1"/>
  <c r="H279" i="1"/>
  <c r="R280" i="1"/>
  <c r="S280" i="1"/>
  <c r="H280" i="1"/>
  <c r="R281" i="1"/>
  <c r="S281" i="1"/>
  <c r="H281" i="1"/>
  <c r="R282" i="1"/>
  <c r="S282" i="1"/>
  <c r="H282" i="1"/>
  <c r="R283" i="1"/>
  <c r="S283" i="1"/>
  <c r="H283" i="1"/>
  <c r="R284" i="1"/>
  <c r="S284" i="1"/>
  <c r="H284" i="1"/>
  <c r="R285" i="1"/>
  <c r="S285" i="1"/>
  <c r="H285" i="1"/>
  <c r="R286" i="1"/>
  <c r="S286" i="1"/>
  <c r="H286" i="1"/>
  <c r="R287" i="1"/>
  <c r="S287" i="1"/>
  <c r="H287" i="1"/>
  <c r="R288" i="1"/>
  <c r="S288" i="1"/>
  <c r="H288" i="1"/>
  <c r="R289" i="1"/>
  <c r="S289" i="1"/>
  <c r="H289" i="1"/>
  <c r="R290" i="1"/>
  <c r="S290" i="1"/>
  <c r="H290" i="1"/>
  <c r="R291" i="1"/>
  <c r="S291" i="1"/>
  <c r="H291" i="1"/>
  <c r="R292" i="1"/>
  <c r="S292" i="1"/>
  <c r="H292" i="1"/>
  <c r="R293" i="1"/>
  <c r="S293" i="1"/>
  <c r="H293" i="1"/>
  <c r="R294" i="1"/>
  <c r="S294" i="1"/>
  <c r="H294" i="1"/>
  <c r="R295" i="1"/>
  <c r="S295" i="1"/>
  <c r="H295" i="1"/>
  <c r="R296" i="1"/>
  <c r="S296" i="1"/>
  <c r="H296" i="1"/>
  <c r="R297" i="1"/>
  <c r="S297" i="1"/>
  <c r="H297" i="1"/>
  <c r="R298" i="1"/>
  <c r="S298" i="1"/>
  <c r="H298" i="1"/>
  <c r="R299" i="1"/>
  <c r="S299" i="1"/>
  <c r="H299" i="1"/>
  <c r="R300" i="1"/>
  <c r="S300" i="1"/>
  <c r="H300" i="1"/>
  <c r="R301" i="1"/>
  <c r="S301" i="1"/>
  <c r="H301" i="1"/>
  <c r="R302" i="1"/>
  <c r="S302" i="1"/>
  <c r="H302" i="1"/>
  <c r="R303" i="1"/>
  <c r="S303" i="1"/>
  <c r="H303" i="1"/>
  <c r="R304" i="1"/>
  <c r="S304" i="1"/>
  <c r="H304" i="1"/>
  <c r="R305" i="1"/>
  <c r="S305" i="1"/>
  <c r="H305" i="1"/>
  <c r="R306" i="1"/>
  <c r="S306" i="1"/>
  <c r="H306" i="1"/>
  <c r="R307" i="1"/>
  <c r="S307" i="1"/>
  <c r="H307" i="1"/>
  <c r="R415" i="1"/>
  <c r="S415" i="1"/>
  <c r="H415" i="1"/>
  <c r="R416" i="1"/>
  <c r="S416" i="1"/>
  <c r="H416" i="1"/>
  <c r="R417" i="1"/>
  <c r="S417" i="1"/>
  <c r="H417" i="1"/>
  <c r="R418" i="1"/>
  <c r="S418" i="1"/>
  <c r="H418" i="1"/>
  <c r="R419" i="1"/>
  <c r="S419" i="1"/>
  <c r="H419" i="1"/>
  <c r="R420" i="1"/>
  <c r="S420" i="1"/>
  <c r="H420" i="1"/>
  <c r="R421" i="1"/>
  <c r="S421" i="1"/>
  <c r="H421" i="1"/>
  <c r="R422" i="1"/>
  <c r="S422" i="1"/>
  <c r="H422" i="1"/>
  <c r="R423" i="1"/>
  <c r="S423" i="1"/>
  <c r="H423" i="1"/>
  <c r="R424" i="1"/>
  <c r="S424" i="1"/>
  <c r="H424" i="1"/>
  <c r="R425" i="1"/>
  <c r="S425" i="1"/>
  <c r="H425" i="1"/>
  <c r="R426" i="1"/>
  <c r="S426" i="1"/>
  <c r="H426" i="1"/>
  <c r="R427" i="1"/>
  <c r="S427" i="1"/>
  <c r="H427" i="1"/>
  <c r="R428" i="1"/>
  <c r="S428" i="1"/>
  <c r="H428" i="1"/>
  <c r="R429" i="1"/>
  <c r="S429" i="1"/>
  <c r="H429" i="1"/>
  <c r="R430" i="1"/>
  <c r="S430" i="1"/>
  <c r="H430" i="1"/>
  <c r="R431" i="1"/>
  <c r="S431" i="1"/>
  <c r="H431" i="1"/>
  <c r="R433" i="1"/>
  <c r="S433" i="1"/>
  <c r="H433" i="1"/>
  <c r="R434" i="1"/>
  <c r="S434" i="1"/>
  <c r="H434" i="1"/>
  <c r="R435" i="1"/>
  <c r="S435" i="1"/>
  <c r="H435" i="1"/>
  <c r="R436" i="1"/>
  <c r="S436" i="1"/>
  <c r="H436" i="1"/>
  <c r="S437" i="1"/>
  <c r="R437" i="1"/>
  <c r="H437" i="1"/>
  <c r="R438" i="1"/>
  <c r="S438" i="1"/>
  <c r="H438" i="1"/>
  <c r="R439" i="1"/>
  <c r="S439" i="1"/>
  <c r="H439" i="1"/>
  <c r="S440" i="1"/>
  <c r="R440" i="1"/>
  <c r="H440" i="1"/>
  <c r="R441" i="1"/>
  <c r="S441" i="1"/>
  <c r="H441" i="1"/>
  <c r="R442" i="1"/>
  <c r="S442" i="1"/>
  <c r="H442" i="1"/>
  <c r="S445" i="1"/>
  <c r="R445" i="1"/>
  <c r="H445" i="1"/>
  <c r="R446" i="1"/>
  <c r="S446" i="1"/>
  <c r="H446" i="1"/>
  <c r="R447" i="1"/>
  <c r="S447" i="1"/>
  <c r="H447" i="1"/>
  <c r="S448" i="1"/>
  <c r="H448" i="1"/>
  <c r="R448" i="1"/>
  <c r="S449" i="1"/>
  <c r="R449" i="1"/>
  <c r="H449" i="1"/>
  <c r="R450" i="1"/>
  <c r="S450" i="1"/>
  <c r="H450" i="1"/>
  <c r="R458" i="1"/>
  <c r="S458" i="1"/>
  <c r="H458" i="1"/>
  <c r="R462" i="1"/>
  <c r="S462" i="1"/>
  <c r="H462" i="1"/>
  <c r="S465" i="1"/>
  <c r="R465" i="1"/>
  <c r="H465" i="1"/>
  <c r="S467" i="1"/>
  <c r="R467" i="1"/>
  <c r="H467" i="1"/>
  <c r="R480" i="1"/>
  <c r="S480" i="1"/>
  <c r="H480" i="1"/>
  <c r="R486" i="1"/>
  <c r="S486" i="1"/>
  <c r="H486" i="1"/>
  <c r="R499" i="1"/>
  <c r="S499" i="1"/>
  <c r="H499" i="1"/>
  <c r="R512" i="1"/>
  <c r="S512" i="1"/>
  <c r="H512" i="1"/>
  <c r="R514" i="1"/>
  <c r="S514" i="1"/>
  <c r="H514" i="1"/>
  <c r="R519" i="1"/>
  <c r="S519" i="1"/>
  <c r="H519" i="1"/>
  <c r="S531" i="1"/>
  <c r="R531" i="1"/>
  <c r="H531" i="1"/>
  <c r="S537" i="1"/>
  <c r="R537" i="1"/>
  <c r="H537" i="1"/>
  <c r="R539" i="1"/>
  <c r="H539" i="1"/>
  <c r="S539" i="1"/>
  <c r="R542" i="1"/>
  <c r="S542" i="1"/>
  <c r="H542" i="1"/>
  <c r="R308" i="1"/>
  <c r="S308" i="1"/>
  <c r="H308" i="1"/>
  <c r="R309" i="1"/>
  <c r="S309" i="1"/>
  <c r="H309" i="1"/>
  <c r="R310" i="1"/>
  <c r="S310" i="1"/>
  <c r="H310" i="1"/>
  <c r="R311" i="1"/>
  <c r="S311" i="1"/>
  <c r="H311" i="1"/>
  <c r="R312" i="1"/>
  <c r="S312" i="1"/>
  <c r="H312" i="1"/>
  <c r="R313" i="1"/>
  <c r="S313" i="1"/>
  <c r="H313" i="1"/>
  <c r="R314" i="1"/>
  <c r="S314" i="1"/>
  <c r="H314" i="1"/>
  <c r="R315" i="1"/>
  <c r="S315" i="1"/>
  <c r="H315" i="1"/>
  <c r="R316" i="1"/>
  <c r="S316" i="1"/>
  <c r="H316" i="1"/>
  <c r="R317" i="1"/>
  <c r="S317" i="1"/>
  <c r="H317" i="1"/>
  <c r="R318" i="1"/>
  <c r="S318" i="1"/>
  <c r="H318" i="1"/>
  <c r="R319" i="1"/>
  <c r="S319" i="1"/>
  <c r="H319" i="1"/>
  <c r="R320" i="1"/>
  <c r="S320" i="1"/>
  <c r="H320" i="1"/>
  <c r="R321" i="1"/>
  <c r="S321" i="1"/>
  <c r="H321" i="1"/>
  <c r="R322" i="1"/>
  <c r="S322" i="1"/>
  <c r="H322" i="1"/>
  <c r="R323" i="1"/>
  <c r="S323" i="1"/>
  <c r="H323" i="1"/>
  <c r="R324" i="1"/>
  <c r="S324" i="1"/>
  <c r="H324" i="1"/>
  <c r="R325" i="1"/>
  <c r="S325" i="1"/>
  <c r="H325" i="1"/>
  <c r="R326" i="1"/>
  <c r="S326" i="1"/>
  <c r="H326" i="1"/>
  <c r="R327" i="1"/>
  <c r="S327" i="1"/>
  <c r="H327" i="1"/>
  <c r="R328" i="1"/>
  <c r="S328" i="1"/>
  <c r="H328" i="1"/>
  <c r="R329" i="1"/>
  <c r="S329" i="1"/>
  <c r="H329" i="1"/>
  <c r="R330" i="1"/>
  <c r="S330" i="1"/>
  <c r="H330" i="1"/>
  <c r="R331" i="1"/>
  <c r="S331" i="1"/>
  <c r="H331" i="1"/>
  <c r="R332" i="1"/>
  <c r="S332" i="1"/>
  <c r="H332" i="1"/>
  <c r="R333" i="1"/>
  <c r="S333" i="1"/>
  <c r="H333" i="1"/>
  <c r="R334" i="1"/>
  <c r="S334" i="1"/>
  <c r="H334" i="1"/>
  <c r="R335" i="1"/>
  <c r="S335" i="1"/>
  <c r="H335" i="1"/>
  <c r="R336" i="1"/>
  <c r="S336" i="1"/>
  <c r="H336" i="1"/>
  <c r="R337" i="1"/>
  <c r="S337" i="1"/>
  <c r="H337" i="1"/>
  <c r="R338" i="1"/>
  <c r="S338" i="1"/>
  <c r="H338" i="1"/>
  <c r="R339" i="1"/>
  <c r="S339" i="1"/>
  <c r="H339" i="1"/>
  <c r="R340" i="1"/>
  <c r="S340" i="1"/>
  <c r="H340" i="1"/>
  <c r="R341" i="1"/>
  <c r="S341" i="1"/>
  <c r="H341" i="1"/>
  <c r="R342" i="1"/>
  <c r="S342" i="1"/>
  <c r="H342" i="1"/>
  <c r="R343" i="1"/>
  <c r="S343" i="1"/>
  <c r="H343" i="1"/>
  <c r="R344" i="1"/>
  <c r="S344" i="1"/>
  <c r="H344" i="1"/>
  <c r="R345" i="1"/>
  <c r="S345" i="1"/>
  <c r="H345" i="1"/>
  <c r="R346" i="1"/>
  <c r="S346" i="1"/>
  <c r="H346" i="1"/>
  <c r="R347" i="1"/>
  <c r="S347" i="1"/>
  <c r="H347" i="1"/>
  <c r="R348" i="1"/>
  <c r="S348" i="1"/>
  <c r="H348" i="1"/>
  <c r="R349" i="1"/>
  <c r="S349" i="1"/>
  <c r="H349" i="1"/>
  <c r="R350" i="1"/>
  <c r="S350" i="1"/>
  <c r="H350" i="1"/>
  <c r="R351" i="1"/>
  <c r="S351" i="1"/>
  <c r="H351" i="1"/>
  <c r="R352" i="1"/>
  <c r="S352" i="1"/>
  <c r="H352" i="1"/>
  <c r="R353" i="1"/>
  <c r="S353" i="1"/>
  <c r="H353" i="1"/>
  <c r="R354" i="1"/>
  <c r="S354" i="1"/>
  <c r="H354" i="1"/>
  <c r="R355" i="1"/>
  <c r="S355" i="1"/>
  <c r="H355" i="1"/>
  <c r="R356" i="1"/>
  <c r="S356" i="1"/>
  <c r="H356" i="1"/>
  <c r="R357" i="1"/>
  <c r="S357" i="1"/>
  <c r="H357" i="1"/>
  <c r="R358" i="1"/>
  <c r="S358" i="1"/>
  <c r="H358" i="1"/>
  <c r="R359" i="1"/>
  <c r="S359" i="1"/>
  <c r="H359" i="1"/>
  <c r="R360" i="1"/>
  <c r="S360" i="1"/>
  <c r="H360" i="1"/>
  <c r="R361" i="1"/>
  <c r="S361" i="1"/>
  <c r="H361" i="1"/>
  <c r="R362" i="1"/>
  <c r="S362" i="1"/>
  <c r="H362" i="1"/>
  <c r="R363" i="1"/>
  <c r="S363" i="1"/>
  <c r="H363" i="1"/>
  <c r="R364" i="1"/>
  <c r="S364" i="1"/>
  <c r="H364" i="1"/>
  <c r="R365" i="1"/>
  <c r="S365" i="1"/>
  <c r="H365" i="1"/>
  <c r="R366" i="1"/>
  <c r="S366" i="1"/>
  <c r="H366" i="1"/>
  <c r="R367" i="1"/>
  <c r="S367" i="1"/>
  <c r="H367" i="1"/>
  <c r="R368" i="1"/>
  <c r="S368" i="1"/>
  <c r="H368" i="1"/>
  <c r="R369" i="1"/>
  <c r="S369" i="1"/>
  <c r="H369" i="1"/>
  <c r="R370" i="1"/>
  <c r="S370" i="1"/>
  <c r="H370" i="1"/>
  <c r="R371" i="1"/>
  <c r="S371" i="1"/>
  <c r="H371" i="1"/>
  <c r="R372" i="1"/>
  <c r="S372" i="1"/>
  <c r="H372" i="1"/>
  <c r="R373" i="1"/>
  <c r="S373" i="1"/>
  <c r="H373" i="1"/>
  <c r="R374" i="1"/>
  <c r="S374" i="1"/>
  <c r="H374" i="1"/>
  <c r="R375" i="1"/>
  <c r="S375" i="1"/>
  <c r="H375" i="1"/>
  <c r="R376" i="1"/>
  <c r="S376" i="1"/>
  <c r="H376" i="1"/>
  <c r="R377" i="1"/>
  <c r="S377" i="1"/>
  <c r="H377" i="1"/>
  <c r="R378" i="1"/>
  <c r="S378" i="1"/>
  <c r="H378" i="1"/>
  <c r="R379" i="1"/>
  <c r="S379" i="1"/>
  <c r="H379" i="1"/>
  <c r="R380" i="1"/>
  <c r="S380" i="1"/>
  <c r="H380" i="1"/>
  <c r="R381" i="1"/>
  <c r="S381" i="1"/>
  <c r="H381" i="1"/>
  <c r="R382" i="1"/>
  <c r="S382" i="1"/>
  <c r="H382" i="1"/>
  <c r="R383" i="1"/>
  <c r="S383" i="1"/>
  <c r="H383" i="1"/>
  <c r="R384" i="1"/>
  <c r="S384" i="1"/>
  <c r="H384" i="1"/>
  <c r="R385" i="1"/>
  <c r="S385" i="1"/>
  <c r="H385" i="1"/>
  <c r="R386" i="1"/>
  <c r="S386" i="1"/>
  <c r="H386" i="1"/>
  <c r="R387" i="1"/>
  <c r="S387" i="1"/>
  <c r="H387" i="1"/>
  <c r="R388" i="1"/>
  <c r="S388" i="1"/>
  <c r="H388" i="1"/>
  <c r="R389" i="1"/>
  <c r="S389" i="1"/>
  <c r="H389" i="1"/>
  <c r="R390" i="1"/>
  <c r="S390" i="1"/>
  <c r="H390" i="1"/>
  <c r="R391" i="1"/>
  <c r="S391" i="1"/>
  <c r="H391" i="1"/>
  <c r="R392" i="1"/>
  <c r="S392" i="1"/>
  <c r="H392" i="1"/>
  <c r="R393" i="1"/>
  <c r="S393" i="1"/>
  <c r="H393" i="1"/>
  <c r="R394" i="1"/>
  <c r="S394" i="1"/>
  <c r="H394" i="1"/>
  <c r="R395" i="1"/>
  <c r="S395" i="1"/>
  <c r="H395" i="1"/>
  <c r="R396" i="1"/>
  <c r="S396" i="1"/>
  <c r="H396" i="1"/>
  <c r="R397" i="1"/>
  <c r="S397" i="1"/>
  <c r="H397" i="1"/>
  <c r="R398" i="1"/>
  <c r="S398" i="1"/>
  <c r="H398" i="1"/>
  <c r="R399" i="1"/>
  <c r="S399" i="1"/>
  <c r="H399" i="1"/>
  <c r="R400" i="1"/>
  <c r="S400" i="1"/>
  <c r="H400" i="1"/>
  <c r="R401" i="1"/>
  <c r="S401" i="1"/>
  <c r="H401" i="1"/>
  <c r="R402" i="1"/>
  <c r="S402" i="1"/>
  <c r="H402" i="1"/>
  <c r="R403" i="1"/>
  <c r="S403" i="1"/>
  <c r="H403" i="1"/>
  <c r="R404" i="1"/>
  <c r="S404" i="1"/>
  <c r="H404" i="1"/>
  <c r="R405" i="1"/>
  <c r="S405" i="1"/>
  <c r="H405" i="1"/>
  <c r="R406" i="1"/>
  <c r="S406" i="1"/>
  <c r="H406" i="1"/>
  <c r="R407" i="1"/>
  <c r="S407" i="1"/>
  <c r="H407" i="1"/>
  <c r="R408" i="1"/>
  <c r="S408" i="1"/>
  <c r="H408" i="1"/>
  <c r="R409" i="1"/>
  <c r="S409" i="1"/>
  <c r="H409" i="1"/>
  <c r="R410" i="1"/>
  <c r="S410" i="1"/>
  <c r="H410" i="1"/>
  <c r="R411" i="1"/>
  <c r="S411" i="1"/>
  <c r="H411" i="1"/>
  <c r="R412" i="1"/>
  <c r="S412" i="1"/>
  <c r="H412" i="1"/>
  <c r="R413" i="1"/>
  <c r="S413" i="1"/>
  <c r="H413" i="1"/>
  <c r="R414" i="1"/>
  <c r="S414" i="1"/>
  <c r="H414" i="1"/>
  <c r="R451" i="1"/>
  <c r="S451" i="1"/>
  <c r="H451" i="1"/>
  <c r="R453" i="1"/>
  <c r="S453" i="1"/>
  <c r="H453" i="1"/>
  <c r="S454" i="1"/>
  <c r="R454" i="1"/>
  <c r="H454" i="1"/>
  <c r="R457" i="1"/>
  <c r="S457" i="1"/>
  <c r="H457" i="1"/>
  <c r="R461" i="1"/>
  <c r="S461" i="1"/>
  <c r="H461" i="1"/>
  <c r="R464" i="1"/>
  <c r="S464" i="1"/>
  <c r="H464" i="1"/>
  <c r="R466" i="1"/>
  <c r="H466" i="1"/>
  <c r="S466" i="1"/>
  <c r="R469" i="1"/>
  <c r="S469" i="1"/>
  <c r="H469" i="1"/>
  <c r="R471" i="1"/>
  <c r="S471" i="1"/>
  <c r="H471" i="1"/>
  <c r="R472" i="1"/>
  <c r="S472" i="1"/>
  <c r="H472" i="1"/>
  <c r="R474" i="1"/>
  <c r="S474" i="1"/>
  <c r="H474" i="1"/>
  <c r="R477" i="1"/>
  <c r="S477" i="1"/>
  <c r="H477" i="1"/>
  <c r="S481" i="1"/>
  <c r="H481" i="1"/>
  <c r="R481" i="1"/>
  <c r="S483" i="1"/>
  <c r="R483" i="1"/>
  <c r="H483" i="1"/>
  <c r="H487" i="1"/>
  <c r="S487" i="1"/>
  <c r="R487" i="1"/>
  <c r="S488" i="1"/>
  <c r="H488" i="1"/>
  <c r="R488" i="1"/>
  <c r="S490" i="1"/>
  <c r="R490" i="1"/>
  <c r="H490" i="1"/>
  <c r="R491" i="1"/>
  <c r="H491" i="1"/>
  <c r="S491" i="1"/>
  <c r="H492" i="1"/>
  <c r="S492" i="1"/>
  <c r="R492" i="1"/>
  <c r="H493" i="1"/>
  <c r="R493" i="1"/>
  <c r="S493" i="1"/>
  <c r="S494" i="1"/>
  <c r="R494" i="1"/>
  <c r="H494" i="1"/>
  <c r="R495" i="1"/>
  <c r="S495" i="1"/>
  <c r="H495" i="1"/>
  <c r="S496" i="1"/>
  <c r="H496" i="1"/>
  <c r="R496" i="1"/>
  <c r="S497" i="1"/>
  <c r="H497" i="1"/>
  <c r="R497" i="1"/>
  <c r="H502" i="1"/>
  <c r="S502" i="1"/>
  <c r="R502" i="1"/>
  <c r="S503" i="1"/>
  <c r="R503" i="1"/>
  <c r="H503" i="1"/>
  <c r="S518" i="1"/>
  <c r="H518" i="1"/>
  <c r="R518" i="1"/>
  <c r="H524" i="1"/>
  <c r="R524" i="1"/>
  <c r="S524" i="1"/>
  <c r="S526" i="1"/>
  <c r="R526" i="1"/>
  <c r="H526" i="1"/>
  <c r="H527" i="1"/>
  <c r="R527" i="1"/>
  <c r="S527" i="1"/>
  <c r="S528" i="1"/>
  <c r="H528" i="1"/>
  <c r="R528" i="1"/>
  <c r="H529" i="1"/>
  <c r="S529" i="1"/>
  <c r="R529" i="1"/>
  <c r="S530" i="1"/>
  <c r="R530" i="1"/>
  <c r="H530" i="1"/>
  <c r="S536" i="1"/>
  <c r="H536" i="1"/>
  <c r="R536" i="1"/>
  <c r="S540" i="1"/>
  <c r="H540" i="1"/>
  <c r="R540" i="1"/>
  <c r="R543" i="1"/>
  <c r="S543" i="1"/>
  <c r="H543" i="1"/>
  <c r="R544" i="1"/>
  <c r="S544" i="1"/>
  <c r="H544" i="1"/>
  <c r="R545" i="1"/>
  <c r="S545" i="1"/>
  <c r="H545" i="1"/>
  <c r="R547" i="1"/>
  <c r="S547" i="1"/>
  <c r="H547" i="1"/>
  <c r="S549" i="1"/>
  <c r="R549" i="1"/>
  <c r="H549" i="1"/>
  <c r="R552" i="1"/>
  <c r="S552" i="1"/>
  <c r="H552" i="1"/>
  <c r="S553" i="1"/>
  <c r="R553" i="1"/>
  <c r="H553" i="1"/>
  <c r="R554" i="1"/>
  <c r="S554" i="1"/>
  <c r="H554" i="1"/>
  <c r="R556" i="1"/>
  <c r="S556" i="1"/>
  <c r="H556" i="1"/>
  <c r="R558" i="1"/>
  <c r="S558" i="1"/>
  <c r="H558" i="1"/>
  <c r="R560" i="1"/>
  <c r="S560" i="1"/>
  <c r="H560" i="1"/>
  <c r="R562" i="1"/>
  <c r="S562" i="1"/>
  <c r="H562" i="1"/>
  <c r="R564" i="1"/>
  <c r="S564" i="1"/>
  <c r="H564" i="1"/>
  <c r="R567" i="1"/>
  <c r="S567" i="1"/>
  <c r="H567" i="1"/>
  <c r="R570" i="1"/>
  <c r="S570" i="1"/>
  <c r="H570" i="1"/>
  <c r="R571" i="1"/>
  <c r="S571" i="1"/>
  <c r="H571" i="1"/>
  <c r="R573" i="1"/>
  <c r="S573" i="1"/>
  <c r="H573" i="1"/>
  <c r="R576" i="1"/>
  <c r="S576" i="1"/>
  <c r="H576" i="1"/>
  <c r="R577" i="1"/>
  <c r="S577" i="1"/>
  <c r="H577" i="1"/>
  <c r="R579" i="1"/>
  <c r="S579" i="1"/>
  <c r="H579" i="1"/>
  <c r="S580" i="1"/>
  <c r="H580" i="1"/>
  <c r="R580" i="1"/>
  <c r="R581" i="1"/>
  <c r="S581" i="1"/>
  <c r="H581" i="1"/>
  <c r="R583" i="1"/>
  <c r="S583" i="1"/>
  <c r="H583" i="1"/>
  <c r="R586" i="1"/>
  <c r="H586" i="1"/>
  <c r="S586" i="1"/>
  <c r="R590" i="1"/>
  <c r="S590" i="1"/>
  <c r="H590" i="1"/>
  <c r="R592" i="1"/>
  <c r="S592" i="1"/>
  <c r="H592" i="1"/>
  <c r="R594" i="1"/>
  <c r="S594" i="1"/>
  <c r="H594" i="1"/>
  <c r="R596" i="1"/>
  <c r="S596" i="1"/>
  <c r="H596" i="1"/>
  <c r="R598" i="1"/>
  <c r="S598" i="1"/>
  <c r="H598" i="1"/>
  <c r="R601" i="1"/>
  <c r="H601" i="1"/>
  <c r="S601" i="1"/>
  <c r="R602" i="1"/>
  <c r="S602" i="1"/>
  <c r="H602" i="1"/>
  <c r="R606" i="1"/>
  <c r="S606" i="1"/>
  <c r="H606" i="1"/>
  <c r="S608" i="1"/>
  <c r="R608" i="1"/>
  <c r="H608" i="1"/>
  <c r="R610" i="1"/>
  <c r="S610" i="1"/>
  <c r="H610" i="1"/>
  <c r="R611" i="1"/>
  <c r="H611" i="1"/>
  <c r="S611" i="1"/>
  <c r="R612" i="1"/>
  <c r="H612" i="1"/>
  <c r="S612" i="1"/>
  <c r="R614" i="1"/>
  <c r="S614" i="1"/>
  <c r="H614" i="1"/>
  <c r="R615" i="1"/>
  <c r="S615" i="1"/>
  <c r="H615" i="1"/>
  <c r="R616" i="1"/>
  <c r="S616" i="1"/>
  <c r="H616" i="1"/>
  <c r="R617" i="1"/>
  <c r="S617" i="1"/>
  <c r="H617" i="1"/>
  <c r="R618" i="1"/>
  <c r="S618" i="1"/>
  <c r="H618" i="1"/>
  <c r="R621" i="1"/>
  <c r="S621" i="1"/>
  <c r="H621" i="1"/>
  <c r="H623" i="1"/>
  <c r="R623" i="1"/>
  <c r="S623" i="1"/>
  <c r="R624" i="1"/>
  <c r="H624" i="1"/>
  <c r="S624" i="1"/>
  <c r="T197"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<sst xmlns="http://schemas.openxmlformats.org/spreadsheetml/2006/main" count="1270" uniqueCount="1211">
  <si>
    <t>Plenit Compañía de Seguros</t>
  </si>
  <si>
    <t>Tabulador Base Honorarios Quirúrgicos</t>
  </si>
  <si>
    <t>Zona es la zona de la poliza</t>
  </si>
  <si>
    <t>Base Actual
zona 1</t>
  </si>
  <si>
    <t>Base</t>
  </si>
  <si>
    <t>FInf25</t>
  </si>
  <si>
    <t>Base Actual
zona 2</t>
  </si>
  <si>
    <t>Base Actual
zona 3</t>
  </si>
  <si>
    <t>Base Actual
zona 4</t>
  </si>
  <si>
    <t>Nivel es el que contrato</t>
  </si>
  <si>
    <t>CLAVE CPT4</t>
  </si>
  <si>
    <t>DESCRIPCIÓN</t>
  </si>
  <si>
    <t>DESCRIPCION</t>
  </si>
  <si>
    <t>UVR</t>
  </si>
  <si>
    <t>Nivel 3 Escencial</t>
  </si>
  <si>
    <t>Nivel 2 Estandar</t>
  </si>
  <si>
    <t>Nivel 1 Amplio</t>
  </si>
  <si>
    <t>zona 1</t>
  </si>
  <si>
    <t>Zona 2</t>
  </si>
  <si>
    <t>Zona 3</t>
  </si>
  <si>
    <t>Zona 4</t>
  </si>
  <si>
    <t>INCISIÓN Y DRENAJE DE ABSCESO (P. EJ. CARBUNCLO, HIDRADENITIS SUPURATIVA, ABSCESO CUTÁNEO O SUBCUTÁNEO, QUISTE, FORÚNCULO, O PARONIQUIA); SIMPLE O UNA SOLA LESIÓN</t>
  </si>
  <si>
    <t>INCISION Y DRENAJE DE ABSCESO (P. EJ. CARBUNCLO, HIDRADENITIS SUPURATIVA, ABSCESO CUTANEO
OSUBCUTANEO, QUISTE, FORUNCULO, O PARONIQUIA); SIMPLE O UNA SOLA LESION</t>
  </si>
  <si>
    <t>INCISIÓN Y DRENAJE, COMPLEJO, INFECCIÓN POSTOPERATORIA DE HERIDA</t>
  </si>
  <si>
    <t>INCISION Y DRENAJE, COMPLEJO, INFECCION POSTOPERATORIA DE HERIDA</t>
  </si>
  <si>
    <t>PIEL, TEJIDO SUBCUTÁNEO, FASCIA MUSCULAR, MÚSCULO Y HUESO</t>
  </si>
  <si>
    <t>DESBRIDAMIENTO INCLUYENDO LA EXTIRPACION DE MATERIAL EXTRAÑO ASOCIADO CON FRACTURAS ABIERTAS Y/O DISLOCACIONES; PIEL, TEJIDO SUBCUTANEO, FASCIA MUSCULAR, MUSCULO Y HUESO</t>
  </si>
  <si>
    <t>BIOPSIA DE PIEL, TEJIDO SUBCUTÁNEO Y/O MUCOSA (INCLUYENDO CIERRE SIMPLE), A MENOS QUE SE ANOTE DE MANERA DISTINTA (PROCEDIMIENTO SEPARADO); UNA SOLA LESIÓN</t>
  </si>
  <si>
    <t>BIOPSIA DE PIEL, TEJIDO SUBCUTANEO Y/O MUCOSA (INCLUYENDO CIERRE SIMPLE), A MENOS QUE SE ANOTE DEMANERA DISTINTA (PROCEDIMIENTO SEPARADO); UNA SOLA LESION</t>
  </si>
  <si>
    <t>ESCISIÓN DE UNA LESIÓN BENIGNA EN LA PIEL DIÁMETRO DE LA LESIÓN DE 1.1 A 2.0 CM</t>
  </si>
  <si>
    <t>ESCISION, LESION BENIGNA, EXCEPTO DE VERRUGAS BLANDAS (A MENOS QUE SE HAYA LISTADO EN OTRA PARTE), TRONCO, BRAZOS O PIERNAS; DIAMETRO DE LA LESION DE 1.1 A 2.0 CM</t>
  </si>
  <si>
    <t>ESCISIÓN DE UNA LESIÓN BENIGNA EN EL TRONCO, BRAZOS O PIERNAS, DIÁMETRO DE LA LESIÓN MAYOR DE 4.0 CM</t>
  </si>
  <si>
    <t>ESCISION, LESION BENIGNA, EXCEPTO DE VERRUGAS BLANDAS (A MENOS QUE SE HAYA LISTADO EN OTRA PARTE), TRONCO, BRAZOS O PIERNAS; DIAMETRO DE LA LESION MAYOR DE 4.0 CM</t>
  </si>
  <si>
    <t>ESCISIÓN DE UNA LESIÓN BENIGNA (EXCEPTO UN ACROCORDÓN) EN EL CUERO CABELLUDO, CUELLO, MANOS, PIES O GENITALES DIÁMETRO DE LA LESIÓN MAYOR DE 4.0 CM</t>
  </si>
  <si>
    <t>ESCISION, LESION BENIGNA, EXCEPTO DE VERRUGAS BLANDAS (A MENOS QUE SE HAYA LISTADO EN OTRA PARTE), CUERO CABELLUDO, CUELLO, MANOS, PIES, GENITALES; DIAMETRO DE LA LESION MAYOR DE 4.0 CM</t>
  </si>
  <si>
    <t>DIÁMETRO DE LA LESIÓN DE 1.1 A 2.0 CM</t>
  </si>
  <si>
    <t>ESCISION, OTRAS LESIONES BENIGNAS (A MENOS QUE SE HAYAN LISTADO EN OTRA PARTE), CARA, OREJAS,
PARPADOS, NARIZ, LABIOS, MUCOSA; DIAMETRO DE LA LESION DE 1.1 A 2.0 CM</t>
  </si>
  <si>
    <t>DIÁMETRO DE LA LESIÓN DE 3.1 A 4.0 CM</t>
  </si>
  <si>
    <t>ESCISION, OTRAS LESIONES BENIGNAS (A MENOS QUE SE HAYAN LISTADO EN OTRA PARTE), CARA, OREJAS,
PARPADOS, NARIZ, LABIOS, MUCOSA; DIAMETRO DE LA LESION DE 3.1 A 4.0 CM</t>
  </si>
  <si>
    <t>DIÁMETRO DE LA LESIÓN MAYOR DE 4.0 CM</t>
  </si>
  <si>
    <t>ESCISION, OTRAS LESIONES BENIGNAS (A MENOS QUE SE HAYAN LISTADO EN OTRA PARTE), CARA, OREJAS, PARPADOS, NARIZ, LABIOS, MUCOSA; DIAMETRO DE LA LESION MAYOR DE 4.0 CM</t>
  </si>
  <si>
    <t>CORRECCIÓN DE LECHO UNGUIAL</t>
  </si>
  <si>
    <t>CORRECCION DE LECHO UNGUEAL</t>
  </si>
  <si>
    <t>ESCISIÓN DE QUISTE O SENO PILONIDAL; SIMPLE</t>
  </si>
  <si>
    <t>ESCISION DE QUISTE O SENO PILONIDAL;SIMPLE</t>
  </si>
  <si>
    <t>EXTENSA</t>
  </si>
  <si>
    <t>ESCISION DE QUISTE O SENO PILONIDAL; EXTENSA</t>
  </si>
  <si>
    <t>CORRECCIÓN SIMPLE DE HERIDAS SUPERFICIALES DEL CUERO CABELLUDO, CUELLO, AXILAS, GENITALES EXTERNOS, TRONCO Y/O EXTREMIDADES (INCLUYENDO MANOS Y PIES); 2.5 CM O MENOS</t>
  </si>
  <si>
    <t>CORRECCION SIMPLE DE HERIDAS SUPERFICIALES DEL CUERO CABELLUDO, CUELLO, AXILAS, GENITALES EXTERNOS, TRONCO Y/O EXTREMIDADES (INCLUYENDO MANOS Y PIES); 2.5 CM O MENOS</t>
  </si>
  <si>
    <t>CORRECCIÓN SIMPLE DE HERIDAS SUPERFICIALES DE CARA, OREJAS, PÁRPADOS, NARIZ, LABIOS Y/O MUCOSAS; 2.5 CM O MENOS</t>
  </si>
  <si>
    <t>CORRECCION SIMPLE DE HERIDAS SUPERFICIALES DE CARA, OREJAS, PARPADOS, NARIZ, LABIOS Y/O
MUCOSAS; 2.5CM O MENOS</t>
  </si>
  <si>
    <t>REPARACIÓN INTERMEDIA DE HERIDAS EN LA CARA, OREJAS, PÁRPADOS, NARIZ, LABIOS Y/O MEMBRANAS MUCOSAS 2.6 CM A 5.0 CM</t>
  </si>
  <si>
    <t>CORRECCION SIMPLE DE HERIDAS SUPERFICIALES DE CARA, OREJAS, PARPADOS, NARIZ, LABIOS Y/O
MUCOSAS; 2.6 CM A 5.0 CM</t>
  </si>
  <si>
    <t>CIERRE EN CAPAS DE HERIDAS DE LA CARA, OREJAS, PÁRPADOS, NARIZ, LABIOS Y/O MUCOSAS; 2.5 CM O MENOS</t>
  </si>
  <si>
    <t>CIERRE EN CAPAS DE HERIDAS DE LA CARA, OREJAS, PARPADOS, NARIZ, LABIOS Y/O MUCOSAS; 2.5 CM O
MENOS</t>
  </si>
  <si>
    <t>REPARACIÓN DE HERIDAS INTERMEDIAS DE ENTRE 2.6 CM Y 5.0 CM EN LA CARA, OREJAS, PÁRPADOS, NARIZ, LABIOS Y/O MEMBRANAS MUCOSAS, 2.6 CM A 5.0 CM</t>
  </si>
  <si>
    <t>CIERRE EN CAPAS DE HERIDAS DE LA CARA, OREJAS, PARPADOS, NARIZ, LABIOS Y/O MUCOSAS; 2.6 CM A
5.0 CM</t>
  </si>
  <si>
    <t>SE UTILIZA PARA DESCRIBIR UNA REPARACIÓN COMPLEJA DE UNA HERIDA EN EL CUERO CABELLUDO, LOS BRAZOS O LAS PIERNAS, CON UNA LONGITUD DE 2.6 A 7.5 CENTÍMETROS</t>
  </si>
  <si>
    <t>CORRECCION, COMPLEJA, CUERO CABELLUDO,BRAZOS Y/O PIERNAS; 2.6 CM A 7.5 CM</t>
  </si>
  <si>
    <t>CORRECCIÓN, COMPLEJA, FRENTE, MEJILLAS, MENTÓN, BOCA, CUELLO, AXILAS, GENITALES, MANOS Y/O PIES; 1.1 CM A 2.5 CM</t>
  </si>
  <si>
    <t>CORRECCION, COMPLEJA, FRENTE, MEJILLAS, MENTON, BOCA, CUELLO, AXILAS, GENITALES, MANOS Y/O PIES;
1.1CM A 2.5 CM</t>
  </si>
  <si>
    <t>REPARACIÓN COMPLEJA DE HERIDAS DE LA PIEL EN ÁREAS COMO LA FRENTE, MEJILLAS, BARBILLA, BOCA, CUELLO, AXILAS, GENITALES, MANOS Y/O PIES, CON UN TAMAÑO 2.6 CM A 7.5 CM</t>
  </si>
  <si>
    <t>CORRECCION, COMPLEJA, FRENTE, MEJILLAS, MENTON, BOCA, CUELLO, AXILAS, GENITALES, MANOS Y/O PIES;
2.6 CM A 7.5 CM</t>
  </si>
  <si>
    <t>REPARACIÓN COMPLEJA DE LA REGIÓN DE LAS OREJAS, NARIZ Y LABIOS, CON UNA LONGITUD ENTRE 1.1 CM A 2.5 CM</t>
  </si>
  <si>
    <t>CORRECCION, COMPLEJA, PARPADOS, NARIZ, OREJAS Y/O LABIOS; 1.1 CM A 2.5 CM</t>
  </si>
  <si>
    <t>DESCRIBE UN PROCEDIMIENTO MÉDICO PARA LA REPARACIÓN COMPLEJA DE TEJIDOS EN LOS PÁRPADOS, NARIZ, OÍDOS Y/O LABIOS 2.6 CM A 7.5 CM</t>
  </si>
  <si>
    <t>CORRECCION, COMPLEJA, PARPADOS, NARIZ, OREJAS Y/O LABIOS; 2,6 CM A 7.5 CM</t>
  </si>
  <si>
    <t>TRANSFERENCIA O REORGANIZACIÓN DE TEJIDO ADYACENTE, FRENTE, MEJILLAS, MENTÓN, BOCA, CUELLO, AXILAS, GENITALES, MANOS Y/O PIES; DEFECTO DE 10 CM2 O MENOS</t>
  </si>
  <si>
    <t>TRANSFERENCIA O REORGANIZACION DE TEJIDO ADYACENTE, FRENTE, MEJILLAS, MENTON, BOCA, CUELLO,
AXILAS,GENITALES, MANOS Y/O PIES; DEFECTO DE 10 CM2 O MENOS</t>
  </si>
  <si>
    <t>TRANSFERENCIA O REORGANIZACIÓN DE TEJIDO ADYACENTE, PÁRPADOS, NARIZ, OREJAS Y/O LABIOS; DEFECTO DE 10 CM2 O MENOS</t>
  </si>
  <si>
    <t>TRANSFERENCIA O REORGANIZACION DE TEJIDO ADYACENTE, PARPADOS, NARIZ, OREJAS Y/O LABIOS;
DEFECTO DE10 CM2 0 MENOS</t>
  </si>
  <si>
    <t>INJERTO FILETEADO CON COLGAJO DE DEDO DE LA MANO O DEL PIE, INCLUYENDO LA PREPARACIÓN DEL SITIO RECEPTOR DE TEJIDO</t>
  </si>
  <si>
    <t>INJERTO FILETEADO CON COLGAJO DE DEDO DE LA MANO O DEL PIE, INCLUYENDO LA PREPARACION DEL SITIO
RECEPTOR DE TEJIDO</t>
  </si>
  <si>
    <t>INJERTO DE ESPESOR TOTAL, LIBRE, INCLUYENDO CIERRE DIRECTO DE ZONA DONANTE, FRENTE, MEJILLAS, MENTÓN, BOCA, CUELLO, AXILAS, GENITALES, MANOS Y/O PIES; 20 CM2 O MENOS</t>
  </si>
  <si>
    <t>INJERTO DE ESPESOR TOTAL, LIBRE, INCLUYENDO CIERRE DIRECTO DE ZONA DONANTE, FRENTE, MEJILLAS,
MENTON, BOCA, CUELLO, AXILAS, GENITALES, MANOS Y/O PIES; 20 CM2 O MENOS</t>
  </si>
  <si>
    <t>COLGAJO MUSCULAR, MIOCUTÁNEO O FASCIOCUTÁNEO; CABEZA Y CUELLO (P. EJ. MÚSCULOS TEMPORAL, MASETERO, ESTERNOCLEIDOMASTOIDEO, ANGULAR DEL OMÓPLATO)</t>
  </si>
  <si>
    <t>COLGAJO MUSCULAR, MIOCUTANEO, O FASCIOCUTANEO; CABEZA Y CUELLO (P. EJ. MUSCULOS TEMPORAL,
MASETERO,ESTERNOCLEIDOMASTOIDEO, ANGULAR DEL OMOPLATO)</t>
  </si>
  <si>
    <t>TRONCO</t>
  </si>
  <si>
    <t>COLGAJO MUSCULAR, MIOCUTANEO, O FASCIOCUTANEO; TRONCO</t>
  </si>
  <si>
    <t>MIEMBROS SUPERIORES</t>
  </si>
  <si>
    <t>COLGAJO MUSCULAR, MIOCUTANEO, O FASCIOCUTANEO; MIEMBROS SUPERIORES</t>
  </si>
  <si>
    <t>MIEMBROS INFERIORES</t>
  </si>
  <si>
    <t>COLGAJO MUSCULAR, MIOCUTANEO, O FASCIOCUTANEO; MIEMBROS INFERIORES</t>
  </si>
  <si>
    <t>APÓSITO Y/O DESBRIDAMIENTO, INICIAL O SUBSIGUIENTE, BAJO ANESTESIA, PEQUEÑA</t>
  </si>
  <si>
    <t>BAJO ANESTESIA, MEDIANA O GRANDE, O CON DESBRIDAMIENTO AMPLIO</t>
  </si>
  <si>
    <t>ESCAROTOMÍA; INCISIÓN INICIAL</t>
  </si>
  <si>
    <t>ESCAROTOMIA</t>
  </si>
  <si>
    <t>MASTOTOMÍA CON EXPLORACIÓN O DRENAJE DE ABSCESO, PROFUNDO</t>
  </si>
  <si>
    <t>MASTOTOMIA CON EXPLORACION O DRENAJE DE ABSCESO, PROFUNDO</t>
  </si>
  <si>
    <t>BIOPSIA DE MAMA; PERCUTÁNEA, AGUJA TRÓCAR, NO GUIADA CON USO DE IMÁGENES (PROCEDIMIENTO SEPARADO)</t>
  </si>
  <si>
    <t>BIOPSIA DE MAMA; AGUJA TROCAR (PROCEDIMIENTO SEPARADO)</t>
  </si>
  <si>
    <t>ABIERTA, INCISIONAL</t>
  </si>
  <si>
    <t>BIOPSIA DE MAMA; INCISIONAL</t>
  </si>
  <si>
    <t>ESCISIÓN DE QUISTE, FIBROADENOMA, U OTRO TUMOR BENIGNO O MALIGNO, TEJIDO MAMARIO ABERRANTE, LESIÓN DE CONDUCTO, LESIÓN DE PEZÓN O DE LA ARÉOLA (EXCEPTO 19140), ABIERTA, HOMBRE O MUJER, UNA O MÁS LESIONES</t>
  </si>
  <si>
    <t>ESCISION DE QUISTE, FIBROADENOMA, U OTRO TUMOR BENIGNO O MALIGNO, TEJIDO MAMARIO ABERRANTE, LESION DE CONDUCTO, LESION DE PEZON O DE LA AREOLA (EXCEPTO 19140), HOMBRE O
MUJER, UNA O MAS LESIONES</t>
  </si>
  <si>
    <t>ESCISIÓN DE LESIÓN MAMARIA IDENTIFICADA MEDIANTE COLOCACIÓN PREOPERATORIA DE MARCADOR RADIOLÓGICO, ABIERTA; UNA SOLA LESIÓN</t>
  </si>
  <si>
    <t>ESCISION DE LESION MAMARIA IDENTIFICA MEDIANTE COLOCACION PREOPERATORIA DE MARCADOR
RADIOLOGICO; UNA SOLA LESION</t>
  </si>
  <si>
    <t>CON LINFADENECTOMÍA MEDIASTÍNICA</t>
  </si>
  <si>
    <t>ESCISION DE TUMOR DE LA PARED TORACICA QUE COMPROMETE COSTILLAS, CON RECONSTRUCCION PLASTICA;
CON LINFADENECTOMIA MEDIASTINICA</t>
  </si>
  <si>
    <t>MASTECTOMÍA POR GINECOMASTIA</t>
  </si>
  <si>
    <t>MASTECTOMÍA, PARCIAL;</t>
  </si>
  <si>
    <t>CON LINFADENECTOMÍA AXILAR</t>
  </si>
  <si>
    <t>MASTECTOMÍA, SIMPLE, COMPLETA</t>
  </si>
  <si>
    <t>MASTECTOMÍA, SUBCUTÁNEA</t>
  </si>
  <si>
    <t>MASTECTOMÍA, RADICAL, INCLUYENDO MÚSCULOS PECTORALES, GANGLIOS LINFÁTICOS AXILARES</t>
  </si>
  <si>
    <t>MASTECTOMÍA, RADICAL INCLUYENDO MÚSCULOS PECTORALES, GANGLIOS LINFÁTICOS AXILARES Y MAMARIOS INTERNOS (OPERACIÓN DE URBAN)</t>
  </si>
  <si>
    <t>MASTECTOMÍA, RADICAL MODIFICADA, INCLUYENDO GANGLIOS LINFÁTICOS AXILARES, CON O SIN MÚSCULO PECTORAL MENOR, PERO EXCLUYENDO MÚSCULO PECTORAL MAYOR</t>
  </si>
  <si>
    <t>MAMOPLASTIA DE REDUCCIÓN</t>
  </si>
  <si>
    <t>MAMOPLASTIA DE REDUCCION</t>
  </si>
  <si>
    <t>INSERCIÓN INMEDIATA DE PRÓTESIS DE MAMA POSTERIOR A LA MASTOPEXIA, MASTECTOMÍA O CIRUGÍA RECONSTRUCTORA</t>
  </si>
  <si>
    <t>INSERCION INMEDIATA DE PROTESIS DE MAMA POSTERIOR A LA MASTOPEXIA, MASTECTOMIA O CIRUGIA
RECONSTRUCTORA</t>
  </si>
  <si>
    <t>RECONSTRUCCIÓN DE PEZÓN/ARÉOLA</t>
  </si>
  <si>
    <t>RECONSTRUCCION DE PEZON/AREOLA</t>
  </si>
  <si>
    <t>RECONSTRUCCIÓN DE MAMA, DIRECTA O DIFERIDA, CON EXPANSOR TISULAR, INCLUYENDO EXPANSIÓN SUBSIGUIENTE</t>
  </si>
  <si>
    <t>RECONSTRUCCION DE MAMA, DIRECTA O DIFERIDA, CON EXPANSOR TISULAR, INCLUYENDO EXPANSION
SUBSIGUIENTE</t>
  </si>
  <si>
    <t>ARTICULACIÓN GRANDE O BOLSA (P. EJ. HOMBRO, CADERA, ARTICULACIÓN DE LA RODILLA, BOLSA SUBACROMIAL)</t>
  </si>
  <si>
    <t>INYECCION ARTICULACION GRANDE O BOLSA (P. EJ. HOMBRO, CADERA, ARTICULACION DE LA RODILLA, BOLSA
SUBACROMIAL)</t>
  </si>
  <si>
    <t>REMOCIÓN DE IMPLANTE, SUPERFICIAL, (P. EJ. ALAMBRE INTRAÓSEO, CLAVIJA O VARILLA) (PROCEDIMIENTO SEPARADO)</t>
  </si>
  <si>
    <t>REMOCION DE IMPLANTE; SUPERFICIAL, (P. EJ. ALAMBRE INTRAOSEO, CLAVIJA O VARILLA) - (PROCEDIMIENTO
SEPARADO)</t>
  </si>
  <si>
    <t>PROFUNDO (P. EJ. ALAMBRE INTRAÓSEO, CLAVIJA, TORNILLO, BANDA METÁLICA, CLAVO, VARILLA O PLACA)</t>
  </si>
  <si>
    <t>REMOCION DE IMPLANTE; PROFUNDO (P. EJ. ALAMBRE INTRAOSEO, CLAVIJA, TORNILLO, BANDA METALICA,
CLAVO, VARILLA O PLACA)</t>
  </si>
  <si>
    <t>IMPORTANTE O GRANDE</t>
  </si>
  <si>
    <t>INJERTO OSEO, CUALQUIER ZONA DONANTE; IMPORTANTE O GRANDE</t>
  </si>
  <si>
    <t>RESECCIÓN RADICAL</t>
  </si>
  <si>
    <t>ESCISION DE TUMOR MALIGNO DE MANDIBULA; RESECCION RADICAL</t>
  </si>
  <si>
    <t>RECONSTRUCCIÓN DE BORDE ORBITARIO SUPERIOR-LATERAL Y FRENTE BAJA, AVANCE O ALTERACIÓN, CON O SIN INJERTOS (INCLUYE LA OBTENCIÓN DE INJERTOS AUTÓLOGOS)</t>
  </si>
  <si>
    <t>RECONSTRUCCION DE BORDE ORBITARIO SUPERIORLATERAL Y FRENTE BAJA, AVANCE O ALTERACION, CON O
SININJERTOS (INCLUYE LA OBTENCION DE INJERTOS AUTOLOGOS)</t>
  </si>
  <si>
    <t>CON ESTABILIZACIÓN</t>
  </si>
  <si>
    <t>TRATAMIENTO CERRADO DE FRACTURA DE HUESO NASAL; CON ESTABILIZACION</t>
  </si>
  <si>
    <t>TRATAMIENTO ABIERTO DE FRACTURA NASAL; SIN COMPLICACIONES</t>
  </si>
  <si>
    <t>CON COMPLICACIONES, CON FIJACIÓN ESQUELÉTICA INTERNA Y/O EXTERNA</t>
  </si>
  <si>
    <t>TRATAMIENTO ABIERTO DE FRACTURA NASAL; CON COMPLICACIONES, CON FIJACION ESQUELETICA INTERNA
Y/O EXTERNA</t>
  </si>
  <si>
    <t>CON TRATAMIENTO ABIERTO CONCOMITANTE DE FRACTURA DEL TABIQUE</t>
  </si>
  <si>
    <t>TRATAMIENTO ABIERTO DE FRACTURA NASAL; CON TRATAMIENTO ABIERTO CONCOMITANTE DE FRACTURA DEL
TABIQUE</t>
  </si>
  <si>
    <t>TRATAMIENTO ABIERTO DE FRACTURA DEL ARCO DENTARIO DE LA MANDÍBULA O DEL MAXILAR (PROCEDIMIENTO SEPARADO)</t>
  </si>
  <si>
    <t>TRATAMIENTO ABIERTO DE FRACTURA DEL ARCO DENTARIO DE LA MANDIBULA ODEL MAXILAR
(PROCEDIMIENTO SEPARADO)</t>
  </si>
  <si>
    <t>INCISIÓN Y DRENAJE, ABSCESO PROFUNDO O HEMATOMA, TEJIDOS BLANDOS DEL CUELLO O TÓRAX;</t>
  </si>
  <si>
    <t>INCISION Y DRENAJE, ABSCESO PROFUNDO O HEMATOMA, TEJIDOS BLANDOS DEL CUELLO O TORAX;</t>
  </si>
  <si>
    <t>ESCISIÓN DE TUMOR, TEJIDO BLANDO DE CUELLO O TÓRAX; SUBCUTÁNEO</t>
  </si>
  <si>
    <t>ESCISION DE TUMOR, TEJIDO BLANDO DE CUELLO O TORAX; SUBCUTANEO</t>
  </si>
  <si>
    <t>PROFUNDO, SUBFACIAL, INTRAMUSCULAR</t>
  </si>
  <si>
    <t>ESCISION DE TUMOR, TEJIDO BLANDO DE CUELLO O TORAX; PROFUNDO, SUBFACIAL, INTRAMUSCULAR</t>
  </si>
  <si>
    <t>RESECCIÓN RADICAL DE TUMOR (P. EJ. NEOPLASIA MALIGNA), TEJIDO BLANDO DE CUELLO O TÓRAX</t>
  </si>
  <si>
    <t>RESECCION RADICAL DE TUMOR (P. EJ. NEOPLASIA MALIGNA), TEJIDO BLANDO DE CUELLO O TORAX</t>
  </si>
  <si>
    <t>ESCISIÓN, TUMOR, TEJIDO BLANDO DE ESPALDA O FLANCO</t>
  </si>
  <si>
    <t>ESCISION, TUMOR, TEJIDO BLANDO DE ESPALDA O FLANCO</t>
  </si>
  <si>
    <t>RESECCIÓN RADICAL DE TUMOR (P. EJ. NEOPLASIA MALIGNA), TEJIDO BLANDO DE ESPALDA O FLANCO</t>
  </si>
  <si>
    <t>RESECCION RADICAL DE TUMOR (P. EJ. NEOPLASIA MALIGNA), TEJIDO BLANDO DE ESPALDA O FLANCO</t>
  </si>
  <si>
    <t>ARTRODESIS, ANTERIOR, TÉCNICA DE INTERCUERPOS, INCLUYENDO DISQUECTOMÍA MÍNIMA PARA PREPARAR EL INTERESPACIO (QUE NO SEA PARA DESCOMPRESIÓN); CERVICAL POR DEBAJO DE C2</t>
  </si>
  <si>
    <t>ARTRODESIS, ANTERIOR, TECNICA DE INTERCUERPOS, INCLUYENDO DISQUECTOMIA MINIMA PARA PREPARAR EL INTERESPACIO (QUE NO SEA PARA DESCOMPRESION); CERVICAL POR DEBAJO DE C2</t>
  </si>
  <si>
    <t>ARTRODESIS POR VÍA ANTERIOR O ANTEROLATERAL EN LA COLUMNA TORÁCICA</t>
  </si>
  <si>
    <t>ARTRODESIS, ANTERIOR, TECNICA DE INTERCUERPOS, INCLUYENDO DISQUECTOMIA MINIMA PARA PREPARAR
EL INTERESPACIO (QUE NO SEA PARA DESCOMPRESION); TORACICA</t>
  </si>
  <si>
    <t>ARTRODESIS INTERCORPORAL ANTERIOR, INCLUYENDO DISCECTOMÍA MÍNIMA PARA PREPARAR EL ESPACIO INTERVERTEBRAL (QUE NO SEA PARA DESCOMPRESIÓN)LUMBAR</t>
  </si>
  <si>
    <t>ARTRODESIS, ANTERIOR, TECNICA DE INTERCUERPOS, INCLUYENDO DISQUECTOMIA MINIMA PARA PREPARAR
EL INTERESPACIO (QUE NO SEA PARA DESCOMPRESION); LUMBAR</t>
  </si>
  <si>
    <t>ARTRODESIS, TÉCNICA POSTERIOR O POSTEROLATERAL, UN SOLO NIVEL; CERVICAL POR DEBAJO DEL SEGMENTO C2</t>
  </si>
  <si>
    <t>ARTRODESIS, TECNICA POSTERIOR O POSTEROLATERAL, UN SOLO NIVEL; CERVICAL POR DEBAJO DEL SEGMENTO
C2</t>
  </si>
  <si>
    <t>TORÁCICO (CON O SIN TÉCNICA LATERAL TRANSVERSA)</t>
  </si>
  <si>
    <t>ARTRODESIS, TECNICA POSTERIOR O POSTEROLATERAL, UN SOLO NIVEL; TORACICO (CON O SIN TECNICA LATERAL
TRANSVERSA)</t>
  </si>
  <si>
    <t>LUMBAR (CON O SIN TÉCNICA LATERAL TRANSVERSA)</t>
  </si>
  <si>
    <t>ARTRODESIS, TECNICA POSTERIOR O POSTEROLATERAL, UN SOLO NIVEL; LUMBAR (CON O SIN TECNICA LATERAL
TRANSVERSA)</t>
  </si>
  <si>
    <t>ARTRODESIS, POSTERIOR, TÉCNICA DE INTERCUERPOS, INCLUYENDO LAMINECTOMÍA Y/O DISQUECTOMÍA PARA PREPARACIÓN DEL INTERESPACIO VERTEBRAL (QUE NO SEA PARA DESCOMPRESIÓN), UN SOLO INTERESPACIO; LUMBAR</t>
  </si>
  <si>
    <t>ARTRODESIS, POSTERIOR, TECNICA DE INTERCUERPOS, UN SOLO INTERESPACIO; LUMBAR</t>
  </si>
  <si>
    <t>INSTRUMENTACIÓN POSTERIOR NO SEGMENTARIA (P. EJ. TÉCNICA DE VARILLA DE HARRINGTON), FIJACIÓN AL PEDÍCULO A TRAVÉS DE UN INTERESPACIO, FIJACIÓN CON TORNILLO TRANSARTICULAR ATLANTOAXIAL, COLOCACIÓN DE ALAMBRE SUBLAMINAR EN C1, FIJACIÓN A FACETA CON TORNILLO</t>
  </si>
  <si>
    <t>INSTRUMENTACION POSTERIOR NO SEGMENTARIA (P. EJ. TECNICA UNICA DE VARILLA DE HARRINGTON)</t>
  </si>
  <si>
    <t>INSTRUMENTACIÓN SEGMENTARIA POSTERIOR (P. EJ. FIJACIÓN AL PEDÍCULO, VARILLAS DOBLES CON VARIOS GANCHOS Y ALAMBRES SUBLAMINARES); 3 A 6 SEGMENTOS VERTEBRALES</t>
  </si>
  <si>
    <t>INSTRUMENTACION SEGMENTARIA POSTERIOR (P. EJ. FIJACION AL PEDICULO, VARILLAS DOBLES CON
VARIOSGANCHOS Y ALAMBRES SUBLAMINARES); 3 A 6 SEGMENTOS VERTEBRALES</t>
  </si>
  <si>
    <t>INSTRUMENTACIÓN ANTERIOR; 2 A 3 SEGMENTOS VERTEBRALES</t>
  </si>
  <si>
    <t>INSTRUMENTACION ANTERIOR; 2 A 3 SEGMENTOS VERTEBRALES</t>
  </si>
  <si>
    <t>ESCISIÓN, TUMOR DE LA PARED ABDOMINAL, SUBFACIAL (P. EJ. DESMOIDE)</t>
  </si>
  <si>
    <t>ESCISION, TUMOR DE LA PARED ABDOMINAL, SUBFACIAL (P. EJ. DESMOIDE)</t>
  </si>
  <si>
    <t>ACROMIOPLASTIA O ACROMIONECTOMÍA, PARCIAL, CON O SIN LIBERACIÓN DEL LIGAMENTO CORACOACROMIAL</t>
  </si>
  <si>
    <t>ACROMIOPLASTIA O ACROMIONECTOMIA, PARCIAL, CON O SIN LIBERACION DEL LIGAMENTO CORACOACROMIAL</t>
  </si>
  <si>
    <t>CRÓNICO</t>
  </si>
  <si>
    <t>CORRECCION DE RUPTURA DE MANGUITO MUSCULOTENDINOSO (P. EJ. ROTADOR DEL HOMBRO); CRONICO</t>
  </si>
  <si>
    <t>LIBERACIÓN DE LIGAMENTO CORACOACROMIAL, CON O SIN ACROMIOPLASTIA</t>
  </si>
  <si>
    <t>LIBERACION DE LIGAMENTO CORACOACROMIAL, CON O SIN ACROMIOPLASTIA</t>
  </si>
  <si>
    <t>RECONSTRUCCIÓN DE AVULSIÓN COMPLETA DEL HOMBRO (ROTADOR), AVULSIÓN DEL MANGUITO, CRÓNICO (INCLUYE ACROMIOPLASTIA)</t>
  </si>
  <si>
    <t>RECONSTRUCCION DE AVULSION COMPLETA DEL HOMBRO (ROTADOR), AVULSION DE MANGUITO, CRONICO
(INCLUYE ACROMIOPLASTIA)</t>
  </si>
  <si>
    <t>HOMBRO COMPLETO REEMPLAZO DE LA CAVIDAD GLENOIDEA O DEL HÚMERO PROXIMAL (P. EJ. HOMBRO COMPLETO)</t>
  </si>
  <si>
    <t>ARTROPLASTIA ARTICULACION GLENOHUMERAL; HOMBRO COMPLETO REEMPLAZO DE LA CAVIDAD GLENOIDEA
O DE HUMERO PROXIMAL (P. EJ. HOMBRO COMPLETO)</t>
  </si>
  <si>
    <t>TRATAMIENTO ABIERTO DE FRACTURA CLAVICULAR, CON O SIN FIJACIÓN INTERNA O EXTERNA</t>
  </si>
  <si>
    <t>TRATAMIENTO ABIERTO DE FRACTURA CLAVICULAR, CON O SIN FIJACION INTERNA O EXTERNA</t>
  </si>
  <si>
    <t>TRATAMIENTO ABIERTO DE DISLOCACIÓN ACROMIOCLAVICULAR, AGUDA O CRÓNICA;</t>
  </si>
  <si>
    <t>TRATAMIENTO ABIERTO DE DISLOCACION ACROMIOCLAVICULAR, AGUDA O CRONICA;</t>
  </si>
  <si>
    <t>TRATAMIENTO ABIERTO DE DISLOCACIÓN ACROMIOCLAVICULAR, AGUDA O CRÓNICA; CON MANIPULACIÓN, CON O SIN TRACCIÓN ESQUELÉTICA</t>
  </si>
  <si>
    <t>TRATAMIENTO CERRADO DE FRACTURA DEL HUMERO PROXIMAL (CUELLO QUIRURGICO O ANATOMICO); CON
MANIPULACION, CON O SIN TRACCION ESQUELETICA</t>
  </si>
  <si>
    <t>TRATAMIENTO ABIERTO DE FRACTURA   DEL   HÚMERO PROXIMAL (CUELLO QUIRÚRGICO O ANATÓMICO), CON O SIN FIJACIÓN INTERNA O EXTERNA, CON O SIN CORRECCIÓN DE TUBEROSIDADES;</t>
  </si>
  <si>
    <t>TRATAMIENTO ABIERTO DE FRACTURA DEL HUMERO PROXIMAL (CUELLO QUIRURGICO O ANATOMICO), CON O SIN FIJACION INTERNA O EXTERNA, CON O SIN CORRECCION DE TUBEROSIDADES;</t>
  </si>
  <si>
    <t>TRATAMIENTO ABIERTO DE FRACTURA   DEL   HÚMERO PROXIMAL (CUELLO QUIRÚRGICO O ANATÓMICO), CON O SIN FIJACIÓN INTERNA O EXTERNA, CON O SIN CORRECCIÓN DE TUBEROSIDADES; CON ANESTESIA</t>
  </si>
  <si>
    <t>TRATAMIENTO CERRADO DE DISLOCACION DEL HOMBRO, CON MANIPULACION; CON ANESTESIA</t>
  </si>
  <si>
    <t>CON MANIPULACIÓN, CON O SIN TRACCIÓN ESQUELÉTICA</t>
  </si>
  <si>
    <t>TRATAMIENTO CERRADO DE FRACTURA DEL DIAFISIS DEL HUMERO; CON MANIPULACION, CON O SIN TRACCION
ESQUELETICA</t>
  </si>
  <si>
    <t>TRATAMIENTO ABIERTO DE FRACTURA DE DIÁFISIS DEL HÚMERO CON PLACA/TORNILLOS, CON O SIN CERCLAJE</t>
  </si>
  <si>
    <t>TRATAMIENTO ABIERTO DE FRACTURA DE DIAFISIS DEL HUMERO CON PLACA/TORNILLOS, CON O SIN CERCLAJE</t>
  </si>
  <si>
    <t>TRATAMIENTO ABIERTO DE FRACTURA DE DIÁFISIS DEL HÚMERO, CON INSERCIÓN DE IMPLANTE INTRAMEDULAR, CON O SIN CERCLAJE Y/O TORNILLOS FIJADORES</t>
  </si>
  <si>
    <t>TRATAMIENTO ABIERTO DE FRACTURA DE DIAFISIS DEL HUMERO, CON INSERCION DE IMPLANTE
INTRAMEDULAR, CON O SIN CERCLAJE Y/O TORNILLOS FIJADORES</t>
  </si>
  <si>
    <t>CON MANIPULACIÓN, CON O SIN TRACCIÓN DE PIEL O TRACCIÓN ESQUELÉTICA</t>
  </si>
  <si>
    <t>TRATAMIENTO CERRADO DE FRACTURA HUMERAL SUPRACONDILAR O TRANSCONDILAR, CON O SIN EXTENSION INTERCONDILAR; CON MANIPULACION, CON O SIN TRACCION DE PIEL O TRACCION ESQUELETICA</t>
  </si>
  <si>
    <t>TRATAMIENTO ABIERTO DE FRACTURA HUMERAL SUPRACONDILAR O TRANSCONDILAR, CON O SIN FIJACIÓN INTERNA O EXTERNA; SIN EXTENSIÓN INTERCONDILAR</t>
  </si>
  <si>
    <t>TRATAMIENTO ABIERTO DE FRACTURA HUMERAL SUPRACONDILAR O TRANSCONDILAR, CON O SIN FIJACION
INTERNA OEXTERNA; SIN EXTENSION INTERCONDILAR</t>
  </si>
  <si>
    <t>TRATAMIENTO DE UNA LUXACIÓN DE CODO CERRADA QUE REQUIERE ANESTESIA CON ANESTESIA</t>
  </si>
  <si>
    <t>TRATAMIENTO DE DISLOCACION CERRADA DEL CODO; CON ANESTESIA</t>
  </si>
  <si>
    <t>TRATAMIENTO ABIERTO DE LA FRACTURA DE MONTEGGIA A NIVEL DEL CODO (FRACTURA DEL EXTREMO PROXIMAL DEL CÚBITO CON DISLOCACIÓN DE LA CABEZA DEL RADIO), CON O SIN FIJACIÓN INTERNA O EXTERNA</t>
  </si>
  <si>
    <t>TRATAMIENTO ABIERTO DE LA FRACTURA DE MONTEGGIA A NIVEL DEL CODO (FRACTURA DEL EXTREMO PROXIMAL DEL CUBITO CON DISLOCACION DE LA CABEZA DEL RADIO), CON O SIN FIJACION INTERNA O EXTERNA</t>
  </si>
  <si>
    <t>TRATAMIENTO CERRADO DE FRACTURA DE CABEZA O CUELLO RADIAL; CON MANIPULACIÓN</t>
  </si>
  <si>
    <t>TRATAMIENTO CERRADO DE FRACTURA DE CABEZA O CUELLO DEL RADIO; CON MANIPULACION</t>
  </si>
  <si>
    <t>TRATAMIENTO ABIERTO DE FRACTURA DE CABEZA O CUELLO DEL RADIO, CON O SIN FIJACIÓN INTERNA O ESCISIÓN DE LA CABEZA DEL RADIO</t>
  </si>
  <si>
    <t>TRATAMIENTO ABIERTO DE FRACTURA DE CABEZA O CUELLO DEL RADIO, CON O SIN FIJACION INTERNA O
ESCISIONDE LA CABEZA DEL RADIO;</t>
  </si>
  <si>
    <t>INCISIÓN, VAINA TENDINOSA DEL EXTENSOR, MUÑECA (P. EJ. ENFERMEDAD DE QUERVAIN)</t>
  </si>
  <si>
    <t>INCISION, VAINA TENDINOSA DEL EXTENSOR, MUÑECA (P. EJ. ENFERMEDAD DE QUERVAIN)</t>
  </si>
  <si>
    <t>ESCISIÓN DE GANGLIO, MUÑECA (DORSAL O PALMAR); PRIMARIO</t>
  </si>
  <si>
    <t>ESCISION DE GANGLION, MUÑECA (DORSAL O PALMAR); PRIMARIO</t>
  </si>
  <si>
    <t>ESCISIÓN RADICAL DE BOLSA TENDINOSA, LÍQUIDO SINOVIAL DE MUÑECA, O VAINA TENDINOSA DEL ANTEBRAZO (P. EJ. TENOSINOVITIS, HONGOS, TBC, U OTROS GRANULOMAS, ARTRITIS REUMATOIDEA); FLEXORES</t>
  </si>
  <si>
    <t>ESCISION RADICAL DE BOLSA TENDINOSA, LIQUIDO SINOVIAL DE MUÑECA, O VAINA TENDINOSA DEL
ANTEBRAZO</t>
  </si>
  <si>
    <t>EXTENSORES DE LOS DEDOS</t>
  </si>
  <si>
    <t>TENODESIS A NIVEL DE LA MUÑECA; EXTENSORES DE LOS DEDOS</t>
  </si>
  <si>
    <t>CAPSULORRAFIA O RECONSTRUCCIÓN, MUÑECA, CUALQUIER MÉTODO (P. EJ. CAPSULODESIS, CORRECCIÓN DE LIGAMENTO, TRANSFERENCIA DE TENDÓN O INJERTO) (INCLUYE SINOVECTOMÍA, CAPSULOTOMÍA Y REDUCCIÓN ABIERTA) POR INESTABILIDAD CARPAL</t>
  </si>
  <si>
    <t>CAPSULORRAFIA O RECONSTRUCCION, MUÑECA, CUALQUIER METODO (P. EJ. CAPSULODESIS, CORRECCION DE
LIGAMENTO, TRANSFERENCIA DE TENDON O INJERTO) (INCLUYE SINOVECTOMIA, CAPSULOTOMIA Y REDUCCION ABIERTA) POR INESTABILIDAD CARPAL</t>
  </si>
  <si>
    <t>TRATAMIENTO CERRADO DE UNA FRACTURA DEL EJE RADIAL CON MANIPULACIÓN</t>
  </si>
  <si>
    <t>TRATAMIENTO CERRADO DE FRACTURA DE DIAFISIS DEL RADIO; CON MANIPULACION</t>
  </si>
  <si>
    <t>TRATAMIENTO ABIERTO DE FRACTURA DE DIÁFISIS DEL RADIO, CON O SIN FIJACIÓN INTERNA O EXTERNA</t>
  </si>
  <si>
    <t>TRATAMIENTO ABIERTO DE FRACTURA DE DIAFISIS DEL RADIO, CON O SIN FIJACION INTERNA O EXTERNA</t>
  </si>
  <si>
    <t>TRATAMIENTO CERRADO DE FRACTURA DE DIÁFISIS DEL RADIO, CON DISLOCACIÓN DE LA ARTICULACIÓN RADIO-CUBITAL DISTAL (FRACTURA/DISLOCACIÓN DE GALEAZZI)</t>
  </si>
  <si>
    <t>TRATAMIENTO CERRADO DE FRACTURA DE DIAFISIS DEL RADIO, CON DISLOCACION DE LA ARTICULACIONRADIO-
CUBITAL DISTAL (FRACTURA/DISLOCACION DE GALEAZZI)</t>
  </si>
  <si>
    <t>TRATAMIENTO ABIERTO DE FRACTURA DE LA DIÁFISIS DEL CÚBITO, CON O SIN FIJACIÓN INTERNA O EXTERNA</t>
  </si>
  <si>
    <t>TRATAMIENTO ABIERTO DE FRACTURA DE LA DIAFISIS DEL CUBITO, CON O SIN FIJACION INTERNA O EXTERNA</t>
  </si>
  <si>
    <t>TRATAMIENTO CERRADO DE FRACTURAS DEL RADIO Y CÚBITO DEL ANTEBRAZO CON MANIPULACIÓN</t>
  </si>
  <si>
    <t>TRATAMIENTO CERRADO DE FRACTURAS DE LAS DIAFISIS DEL RADIO Y CUBITO; CON MANIPULACION</t>
  </si>
  <si>
    <t>TRATAMIENTO ABIERTO DE FRACTURAS DE LAS DIÁFISIS DEL RADIO Y CÚBITO, CON FIJACIÓN INTERNA O EXTERNA; DE RADIO O CÚBITO</t>
  </si>
  <si>
    <t>TRATAMIENTO ABIERTO DE FRACTURAS DE LAS DIAFISIS DEL RADIO Y CUBITO, CON FIJACION INTERNA O
EXTERNA; DE RADIO O CUBITO</t>
  </si>
  <si>
    <t>DE RADIO Y CÚBITO</t>
  </si>
  <si>
    <t>TRATAMIENTO ABIERTO DE FRACTURAS DE LAS DIAFISIS DEL RADIO Y CUBITO, CON FIJACION INTERNA O
EXTERNA; DE RADIO Y CUBITO</t>
  </si>
  <si>
    <t>CON MANIPULACIÓN</t>
  </si>
  <si>
    <t>TRATAMIENTO CERRADO DE FRACTURA DISTAL DEL RADIO (P. EJ. FRACTURA DE COLLES O SMITH) O SEPARACION EPIFISARIA, CON O SIN FRACTURA DE LA APOFISIS ESTILOIDES CUBITAL; CON MANIPULACION</t>
  </si>
  <si>
    <t>FIJACIÓN ESQUELÉTICA PERCUTÁNEA DE FRACTURA DISTAL DEL RADIO (P. EJ. FRACTURA DE COLLES O SMITH) O SEPARACIÓN EPIFISARIA, CON O SIN FRACTURA DE LA APÓFISIS ESTILOIDES CUBITAL, QUE REQUIERE MANIPULACIÓN, CON O SIN FIJACIÓN EXTERNA</t>
  </si>
  <si>
    <t>TRATAMIENTO ABIERTO DE FRACTURA DISTAL DEL RADIO (P. EJ. FRACTURA DE COLLES O SMITH) O SEPARACIÓN EPIFISARIA, CON O SIN FRACTURA DE LA APÓFISIS ESTILOIDES CUBITAL, CON O SIN FIJACIÓN INTERNA O EXTERNA</t>
  </si>
  <si>
    <t>INCISIÓN DE VAINA TENDINOSA (P. EJ. PARA DEDO "EN GATILLO")</t>
  </si>
  <si>
    <t>INCISION DE VAINA TENDINOSA (P. EJ. PARA DEDO "EN GATILLO")</t>
  </si>
  <si>
    <t>SINOVECTOMÍA, VAINA TENDINOSA, RADICAL (TENOSINOVECTOMÍA), TENDÓN FLEXOR, PALMA Y/O DEDO, CADA TENDÓN</t>
  </si>
  <si>
    <t>SINOVECTOMIA, VAINA TENDINOSA, RADICAL (TENOSINOVECTOMIA), TENDON FLEXOR, PALMA Y/O DEDO,
CADA TENDON</t>
  </si>
  <si>
    <t>ESCISIÓN DE LESIÓN DE VAINA TENDINOSA O CÁPSULA (P. EJ. QUISTE, QUISTE MUCOSO O GANGLIO), MANO O DEDO</t>
  </si>
  <si>
    <t>ESCISION DE LESION DE VAINA TENDINOSA O CAPSULA (P. EJ. QUISTE, QUISTE MUCOSO, O GANGLION),
MANO O DEDO</t>
  </si>
  <si>
    <t>CORRECCIÓN O AVANCE, TENDÓN FLEXOR, EN LA VAINA TENDINOSA DE FLEXOR DIGITAL (P. EJ. REGIÓN "TIERRA DE NADIE"); PRIMARIO, CADA TENDÓN</t>
  </si>
  <si>
    <t>CORRECCION O AVANCE, TENDON FLEXOR, EN LA VAINA TENDINOSA DE FLEXOR DIGITAL (P. EJ. REGION "TIERRA
DE NADIE"); PRIMARIO, CADA TENDON</t>
  </si>
  <si>
    <t>CORRECCIÓN DE TENDÓN EXTENSOR, MANO, PRIMARIA O SECUNDARIA; SIN INJERTO LIBRE, CADA TENDÓN</t>
  </si>
  <si>
    <t>CORRECCION DE TENDON EXTENSOR, MANO, PRIMARIA O SECUNDARIA; SIN INJERTO LIBRE, CADA TENDON</t>
  </si>
  <si>
    <t>CORRECCIÓN DE TENDÓN EXTENSOR, DEDO, PRIMARIA O SECUNDARIA; SIN INJERTO LIBRE, CADA TENDÓN</t>
  </si>
  <si>
    <t>CORRECCION DE TENDON EXTENSOR, DEDO, PRIMARIA O SECUNDARIA; SIN INJERTO LIBRE, CADA TENDON</t>
  </si>
  <si>
    <t>TENÓLISIS, TENDÓN FLEXOR; PALMA O DEDO, UNA SOLA; CADA TENDÓN</t>
  </si>
  <si>
    <t>TENOLISIS, TENDON FLEXOR; PALMA O DEDO, UNA SOLA; CADA TENDON</t>
  </si>
  <si>
    <t>TENÓLISIS, TENDÓN EXTENSOR, MANO O DEDO; CADA TENDÓN</t>
  </si>
  <si>
    <t>TENOLISIS, TENDON EXTENSOR, MANO O DEDO, CADA TENDON</t>
  </si>
  <si>
    <t>CORRECCIÓN DE DEDO "EN GARRA", OTROS MÉTODOS</t>
  </si>
  <si>
    <t>CORRECCION DE DEDO "EN GARRA", OTROS METODOS</t>
  </si>
  <si>
    <t>ARTROPLASTIA, ARTICULACIÓN METACARPOFALÁNGICA, CADA ARTICULACIÓN</t>
  </si>
  <si>
    <t>ARTROPLASTIA, ARTICULACION METACARPOFALANGICA; CADA ARTICULACION</t>
  </si>
  <si>
    <t>ARTROPLASTIA DE ARTICULACIÓN INTERFALÁNGICA; CADA ARTICULACIÓN</t>
  </si>
  <si>
    <t>ARTROPLASTIA DE ARTICULACION INTERFALANGICA; CADA ARTICULACION</t>
  </si>
  <si>
    <t>CORRECCIÓN Y RECONSTRUCCIÓN, DEDO, PLACA PALMAR, ARTICULACIÓN INTERFALÁNGICA</t>
  </si>
  <si>
    <t>CORRECCION Y RECONSTRUCCION, DEDO, PLACA PALMAR, ARTICULACION INTERFALANGICA</t>
  </si>
  <si>
    <t>TRATAMIENTO ABIERTO  DE  FRACTURA METACARPIANA, UNA  SOLA, CON O SIN FIJACIÓN INTERNA O EXTERNA, CADA HUESO</t>
  </si>
  <si>
    <t>TRATAMIENTO ABIERTO DE FRACTURA METACARPIANA, UNA SOLA, CON O SIN FIJACION INTERNA O EXTERNA,
CADA HUESO</t>
  </si>
  <si>
    <t>TRATAMIENTO ABIERTO DE FRACTURA DE DIÁFISIS DE FALANGE PROXIMAL O MEDIA, DEDO O PULGAR, CON O SIN FIJACIÓN INTERNA O EXTERNA, CADA UNA</t>
  </si>
  <si>
    <t>TRATAMIENTO ABIERTO DE FRACTURA DE DIAFISIS DE FALANGE PROXIMAL O MEDIA, DEDO O PULGAR, CON O
SIN FIJACION INTERNA O EXTERNA, CADA UNA</t>
  </si>
  <si>
    <t>TRATAMIENTO ABIERTO DE FRACTURA ARTICULAR, CON COMPROMISO DE ARTICULACIÓN METACARPOFALÁNGICA O INTERFALÁNGICA; CON O SIN FIJACIÓN INTERNA O EXTERNA, CADA UNA</t>
  </si>
  <si>
    <t>TRATAMIENTO ABIERTO DE FRACTURA ARTICULAR, CON COMPROMISO DE ARTICULACION
METACARPOFALANGICA OINTERFALANGICA; CON O SIN FIJACION INTERNA O EXTERNA, CADA UNA</t>
  </si>
  <si>
    <t>HEMIARTROPLASTIA, CADERA, PARCIAL (P. EJ. TALLO FEMORAL PROSTÉTICO, ARTROPLASTIA BIPOLAR)</t>
  </si>
  <si>
    <t>HEMIARTROPLASTIA, CADERA, PARCIAL (P. EJ. TALLO FEMORAL PROSTETICO, ARTROPLASTIA BIPOLAR)</t>
  </si>
  <si>
    <t>ARTROPLASTIA, REEMPLAZO PROSTÉTICO ACETABULAR Y FEMORAL PROXIMAL (REEMPLAZO TOTAL DE CADERA), CON O SIN INJERTO AUTÓLOGO O ALOINJERTO</t>
  </si>
  <si>
    <t>ARTROPLASTIA, REEMPLAZO PROSTETICO ACETABULAR Y FEMORAL PROXIMAL (REEMPLAZO TOTAL DE CADERA),
CON O SIN INJERTO AUTOLOGO O ALOINJERTO</t>
  </si>
  <si>
    <t>TRATAMIENTO ABIERTO DE FRACTURA FEMORAL, EXTREMO PROXIMAL, CUELLO, FIJACIÓN INTERNA O REEMPLAZO PROSTÉTICO</t>
  </si>
  <si>
    <t>TRATAMIENTO ABIERTO DE FRACTURA FEMORAL, EXTREMO PROXIMAL, CUELLO, FIJACION INTERNA O
REEMPLAZO PROSTETICO (EXPOSICION DIRECTA DE LA FRACTURA)</t>
  </si>
  <si>
    <t>TRATAMIENTO ABIERTO DE FRACTURA FEMORAL INTERTROCANTÉRICA, PERTROCANTÉRICA O SUBTROCANTÉRICA; CON IMPLANTE DEL TIPO PLACA/TORNILLO, CON O SIN CERCLAJE</t>
  </si>
  <si>
    <t>TRATAMIENTO ABIERTO DE FRACTURA FEMORAL INTERTROCANTERICA, PERTROCANTERICA, O
SUBTROCANTERICA; CONIMPLANTE DEL TIPO PLACA/TORNILLO, CON O SIN CERCLAJE</t>
  </si>
  <si>
    <t>CON IMPLANTE INTRAMEDULAR, CON O SIN TORNILLOS FIJADORES Y/O CERCLAJE</t>
  </si>
  <si>
    <t>TRATAMIENTO ABIERTO DE FRACTURA FEMORAL INTERTROCANTERICA, PERTROCANTERICA, O SUBTROCANTERICA; CON IMPLANTE INTRAMEDULAR, CON O SIN TORNILLOS FIJADORES Y/O CERCLAJE</t>
  </si>
  <si>
    <t>PROCEDIMIENTO DE REDUCCIÓN CERRADA DE UNA LUXACIÓN DE CADERA DE ORIGEN TRAUMÁTICO, CON ANESTESIA</t>
  </si>
  <si>
    <t>TRATAMIENTO CERRADO DE DISLOCACION DE LA CADERA, TRAUMATICA; CON ANESTESIA</t>
  </si>
  <si>
    <t>TRATAMIENTO ABIERTO DE DISLOCACIÓN DE LA CADERA, TRAUMÁTICA, CON FRACTURA DE LA PARED ACETABULAR Y DE CABEZA DEL FÉMUR, CON O SIN FIJACIÓN INTERNA O EXTERNA</t>
  </si>
  <si>
    <t>TRATAMIENTO ABIERTO DE DISLOCACION DE LA CADERA, TRAUMATICA, CON FRACTURA DE LA PARED
ACETABULAR YDE CABEZA DEL FEMUR, CON O SIN FIJACION INTERNA O EXTERNA</t>
  </si>
  <si>
    <t>INCISIÓN Y DRENAJE, ABSCESO PROFUNDO, BOLSA SINOVIAL O HEMATOMA, MUSLO O REGIÓN DE LA RODILLA</t>
  </si>
  <si>
    <t>INCISION Y DRENAJE, ABSCESO PROFUNDO, BOLSA SINOVIAL O HEMATOMA, MUSLO O REGION DE LA RODILLA</t>
  </si>
  <si>
    <t>ARTROTOMÍA, CON SINOVECTOMÍA, RODILLA; ANTERIOR O POSTERIOR</t>
  </si>
  <si>
    <t>ARTROTOMIA, CON SINOVECTOMIA, RODILLA; ANTERIOR O POSTERIOR</t>
  </si>
  <si>
    <t>ESCISIÓN O LEGRADO DE QUISTE ÓSEO O TUMOR BENIGNO DE FÉMUR;</t>
  </si>
  <si>
    <t>ESCISION O LEGRADO DE QUISTE OSEO O TUMOR BENIGNO DE FEMUR;</t>
  </si>
  <si>
    <t>TRASLADO, TENDÓN O MÚSCULO, DE LA CORVA AL FÉMUR (P. EJ. PROCEDIMIENTO TIPO EGGERS)</t>
  </si>
  <si>
    <t>TRASLADO, TENDON O MUSCULO, DE LA CORVA AL FEMUR (P. EJ. PROCEDIMIENTO TIPO EGGERS)</t>
  </si>
  <si>
    <t>ARTROTOMÍA CON REPARACIÓN DE MENISCO, RODILLA</t>
  </si>
  <si>
    <t>ARTROTOMIA CON REPARACION DE MENISCO, RODILLA</t>
  </si>
  <si>
    <t>CRUZADO</t>
  </si>
  <si>
    <t>CORRECCION, PRIMARIA, LIGAMENTO Y/O CAPSULA DESGARRADOS, RODILLA; CRUZADO</t>
  </si>
  <si>
    <t>LIGAMENTOS COLATERAL Y CRUZADO</t>
  </si>
  <si>
    <t>CORRECCION, PRIMARIA, LIGAMENTO Y/O CAPSULA DESGARRADOS, RODILLA; LIGAMENTOS COLATERAL Y
CRUZADO</t>
  </si>
  <si>
    <t>INTRAARTICULAR (ABIERTA)</t>
  </si>
  <si>
    <t>RECONSTRUCCION DE LIGAMENTOS (AUMENTO), RODILLA; INTRAARTICULAR (ABIERTA)</t>
  </si>
  <si>
    <t>ARTROPLASTIA, RODILLA, MESETA TIBIAL;</t>
  </si>
  <si>
    <t>ARTROPLASTIA, RODILLA, PRÓTESIS CON BISAGRAS</t>
  </si>
  <si>
    <t>ARTROPLASTIA, RODILLA, PROTESIS CON BISAGRAS (P. EJ. TIPO WALLDIUS)</t>
  </si>
  <si>
    <t>COMPARTIMENTOS MEDIAL Y LATERAL CON O SIN RESUPERFICIALIZACIÓN DE LA RÓTULA ("REEMPLAZO TOTAL DE RODILLA")</t>
  </si>
  <si>
    <t>ARTROPLASTIA, RODILLA, CONDILO Y MESETA TIBIAL; COMPARTIMIENTOS MEDIAL Y LATERAL CON O SIN
RESUPERFICIALIZACION DE LA ROTULA ("REEMPLAZO TOTAL DE RODILLA")</t>
  </si>
  <si>
    <t>TRATAMIENTO ABIERTO DE FRACTURA DE LA DIÁFISIS FEMORAL, CON O SIN FIJACIÓN EXTERNA, CON INSERCIÓN DE IMPLANTE INTRAMEDULAR, CON O SIN CERCLAJE Y/O TORNILLOS FIJADORES</t>
  </si>
  <si>
    <t>TRATAMIENTO ABIERTO DE FRACTURA DE LA DIAFISIS FEMORAL, CON O SIN FIJACION EXTERNA, CON INSERCION
DEIMPLANTE INTRAMEDULAR, CON O SIN CERCLAJE Y/O TORNILLOS FIJADORES</t>
  </si>
  <si>
    <t>TRATAMIENTO ABIERTO DE FRACTURA ROTULIANA, CON FIJACIÓN INTERNA Y/O ROTULECTOMÍA PARCIAL O COMPLETA Y CORRECCIÓN DE TEJIDO BLANDO</t>
  </si>
  <si>
    <t>TRATAMIENTO ABIERTO DE FRACTURA ROTULIANA, CON FIJACION INTERNA Y/O ROTULECTOMIA PARCIAL O
COMPLETA Y CORRECCION DE TEJIDO BLANDO</t>
  </si>
  <si>
    <t>TRATAMIENTO ABIERTO DE FRACTURA TIBIAL, PROXIMAL (MESETA); UNICONDILAR, CON O SIN FIJACIÓN INTERNA O EXTERNA</t>
  </si>
  <si>
    <t>TRATAMIENTO ABIERTO DE FRACTURA TIBIAL, PROXIMAL (MESETA); UNICONDILAR, CON O SIN FIJACION
INTERNA OEXTERNA</t>
  </si>
  <si>
    <t>CON ANESTESIA</t>
  </si>
  <si>
    <t>TRATAMIENTO CERRADO DE DISLOCACION DE RODILLA; CON ANESTESIA</t>
  </si>
  <si>
    <t>ESCISIÓN O LEGRADO DE QUISTE ÓSEO O TUMOR BENIGNO, TIBIA O PERONÉ;</t>
  </si>
  <si>
    <t>ESCISION O LEGRADO DE QUISTE OSEO O TUMOR BENIGNO; TIBIA O PERONE</t>
  </si>
  <si>
    <t>CORRECCIÓN, PRIMARIA, ABIERTA O PERCUTÁNEA, RUPTURA DEL TENDÓN DE AQUILES;</t>
  </si>
  <si>
    <t>CORRECCION, PRIMARIA, ABIERTA O PERCUTANEA, RUPTURA DEL TENDON DE AQUILES;</t>
  </si>
  <si>
    <t>AMBOS LIGAMENTOS COLATERALES</t>
  </si>
  <si>
    <t>CORRECCION, PRIMARIA, LIGAMENTO LESIONADO, TOBILLO; AMBOS LIGAMENTOS COLATERALES</t>
  </si>
  <si>
    <t>ARTROPLASTIA, TOBILLO;</t>
  </si>
  <si>
    <t>OSTEOTOMÍA; TIBIA</t>
  </si>
  <si>
    <t>OSTEOTOMIA; TIBIA</t>
  </si>
  <si>
    <t>TRATAMIENTO ABIERTO DE FRACTURA DE LA DIÁFISIS TIBIAL, (CON O SIN FRACTURA DEL PERONÉ) CON PLACA/TORNILLOS, CON O SIN CERCLAJE</t>
  </si>
  <si>
    <t>TRATAMIENTO ABIERTO DE FRACTURA DE LA DIAFISIS TIBIAL, (CON O SIN FRACTURA DEL PERONE) CON
PLACA/TORNILLOS, CON O SIN CERCLAJE</t>
  </si>
  <si>
    <t>TRATAMIENTO ABIERTO DE FRACTURA DE LA DIÁFISIS TIBIAL, (CON O SIN FRACTURA DEL PERONÉ) MEDIANTE IMPLANTE INTRAMEDULAR, CON O SIN TORNILLOS FIJADORES Y/O CERCLAJE</t>
  </si>
  <si>
    <t>TRATAMIENTO ABIERTO DE FRACTURA DE LA DIAFISIS TIBIAL, (CON O SIN FRACTURA DEL PERONE) MEDIANTE IMPLANTE INTRAMEDULAR, CON O SIN TORNILLOS FIJADORESY/O CERCLAJE</t>
  </si>
  <si>
    <t>TRATAMIENTO ABIERTO DE FRACTURA DEL MALEOLO MEDIAL, CON O SIN FIJACIÓN INTERNA O EXTERNA</t>
  </si>
  <si>
    <t>TRATAMIENTO ABIERTO DE FRACTURA DE MALEOLO MEDIAL, CON O SIN FIJACION INTERNA O EXTERNA</t>
  </si>
  <si>
    <t>TRATAMIENTO ABIERTO DE FRACTURA DEL PERONÉ PROXIMAL, O DIÁFISIS DEL PERONÉ, CON O SIN FIJACIÓN INTERNA O EXTERNA</t>
  </si>
  <si>
    <t>TRATAMIENTO ABIERTO DE FRACTURA DE PERONE PROXIMAL, O DIAFISIS DEL PERONE, CON O SIN FIJACION
INTERNA O EXTERNA</t>
  </si>
  <si>
    <t>TRATAMIENTO ABIERTO DE FRACTURA DEL PERONÉ DISTAL (MALEOLO LATERAL), CON O SIN FIJACIÓN INTERNA O EXTERNA</t>
  </si>
  <si>
    <t>TRATAMIENTO ABIERTO DE FRACTURA DEL PERONE DISTAL (MALEOLO LATERAL), CON O SIN FIJACION INTERNA O
EXTERNA</t>
  </si>
  <si>
    <t>TRATAMIENTO ABIERTO DE FRACTURA BIMALEOLAR DEL TOBILLO, CON O SIN FIJACIÓN INTERNA O EXTERNA</t>
  </si>
  <si>
    <t>TRATAMIENTO ABIERTO DE FRACTURA BIMALEOLAR DEL TOBILLO, CON O SIN FIJACION INTERNA O EXTERNA</t>
  </si>
  <si>
    <t>CON CORRECCIÓN O FIJACIÓN INTERNA O EXTERNA</t>
  </si>
  <si>
    <t>TRATAMIENTO ABIERTO DE DISLOCACION DE TOBILLO, CON O SIN FIJACION ESQUELETICA PERCUTANEA; CON
CORRECCION O FIJACION INTERNA O EXTERNA</t>
  </si>
  <si>
    <t>FASCIOTOMÍA, PIE Y/O DEDO DEL PIE</t>
  </si>
  <si>
    <t>FASCIOTOMIA, PIE Y/O DEDO DEL PIE</t>
  </si>
  <si>
    <t>LIBERACIÓN DE TÚNEL DEL TARSO (DESCOMPRESIÓN DEL NERVIO TIBIAL POSTERIOR)</t>
  </si>
  <si>
    <t>LIBERACION DE TUNEL DEL TARSO (DESCOMPRESION DEL NERVIO TIBIAL POSTERIOR)</t>
  </si>
  <si>
    <t>CORRECCIÓN DE HALLUX RIGIDUS MEDIANTE QUEILECTOMÍA, DESBRIDAMIENTO Y LIBERACIÓN CAPSULAR DE LA PRIMERA ARTICULACIÓN METATARSOFALÁNGICA</t>
  </si>
  <si>
    <t>CORRECCION DE HALLUX RIGIDUS MEDIANTE QUEILECTOMIA, DESBRIDAMIENTO Y LIBERACION CAPSULAR DE
LA PRIMERA ARTICULACION METATARSOFALANGICA</t>
  </si>
  <si>
    <t>CORRECCIÓN, HALLUX VALGUS (BUNIO), CON O SIN SESAMOIDECTOMÍA; EXOSTECTOMÍA SIMPLE (P. EJ. PROCEDIMIENTO TIPO SILVER)</t>
  </si>
  <si>
    <t>CORRECCION, HALLUX VALGUS (BUNIO), CON O SIN SESAMOIDECTOMIA; EXOSTECTOMIA SIMPLE (P.
EJ.PROCEDIMIENTO TIPO SILVER)</t>
  </si>
  <si>
    <t>CON OSTEOTOMÍA METATARSIANA (PROCEDIMIENTOS TIPO MITCHELL, CHEVRON O CONCÉNTRICA)</t>
  </si>
  <si>
    <t>CORRECCION, HALLUX VALGUS (BUNIO), CON O SIN SESAMOIDECTOMIA; CON OSTEOTOMIA METATARSIANA
(PROCEDIMIENTOS TIPO MITCHELL, CHEVRON O CONCENTRICA)</t>
  </si>
  <si>
    <t>OSTEOTOMÍA, CON O SIN ALARGAMIENTO, PARA CORRECCIÓN DE ACORTAMIENTO O CORRECCIÓN ANGULAR, METATARSIANA; PRIMER METATARSIANO</t>
  </si>
  <si>
    <t>OSTEOTOMIA, CON O SIN ALARGAMIENTO, PARA CORRECCION DE ACORTAMIENTO O CORRECCION ANGULAR,
METATARSIANA; PRIMER METATARSIANO</t>
  </si>
  <si>
    <t>TRATAMIENTO ABIERTO DE FRACTURA DEL CALCÁNEO; CON O SIN FIJACIÓN INTERNA O EXTERNA</t>
  </si>
  <si>
    <t>TRATAMIENTO ABIERTO DE FRACTURA DEL CALCANEO, CON O SIN FIJACION INTERNA O EXTERNA;</t>
  </si>
  <si>
    <t>TRATAMIENTO ABIERTO DE FRACTURA METATARSIANA, CON O SIN FIJACIÓN INTERNA O EXTERNA, CADA UNA</t>
  </si>
  <si>
    <t>TRATAMIENTO ABIERTO DE FRACTURA METATARSIANA, CON O SIN FIJACION INTERNA O EXTERNA, CADA UNA</t>
  </si>
  <si>
    <t>APLICACIÓN DE ENYESADO CORTO PARA LA PIERNA (DEBAJO DE LA RODILLA HASTA DEDOS DE LOS PIES);</t>
  </si>
  <si>
    <t>APLICACION DE ENYESADO CORTO PARA LA PIERNA (DEBAJO DE LA RODILLA HASTA DEDOS DE LOS PIES);</t>
  </si>
  <si>
    <t>ARTROSCOPIA, ARTICULACIÓN TEMPOROMANDIBULAR, DIAGNÓSTICA, CON O SIN BIOPSIA SINOVIAL (PROCEDIMIENTO SEPARADO)</t>
  </si>
  <si>
    <t>ARTROSCOPIA, ARTICULACION TEMPOROMANDIBULAR, DIAGNOSTICA, CON O SIN BIOPSIA SINOVIAL
(PROCEDIMIENTOSEPARADO)</t>
  </si>
  <si>
    <t>ARTROSCOPIA PARA LA ELIMINACIÓN DE CUERPOS EXTRAÑOS EN EL HOMBRO SINOVECTOMÍA, PARCIAL</t>
  </si>
  <si>
    <t>ARTROSCOPIA, HOMBRO, QUIRURGICA; SINOVECTOMIA, PARCIAL</t>
  </si>
  <si>
    <t>ARTROSCOPIA PARA LA ELIMINACIÓN DE CUERPOS EXTRAÑOS EN EL HOMBRO SINOVECTOMÍA, completa</t>
  </si>
  <si>
    <t>ARTROSCOPIA, HOMBRO, QUIRURGICA; SINOVECTOMIA, COMPLETA</t>
  </si>
  <si>
    <t>DESCOMPRESIÓN DE ESPACIO SUBACROMIAL CON ACROMIOPLASTIA PARCIAL, CON O SIN LIBERACIÓN CORACOACROMIAL</t>
  </si>
  <si>
    <t>ARTROSCOPIA, HOMBRO, QUIRURGICA; DESCOMPRESION DE ESPACIO SUBACROMIAL CON ACROMIOPLASTIA
PARCIAL, CON O SIN LIBERACION CORACOACROMIAL</t>
  </si>
  <si>
    <t>ARTROSCOPIA, RODILLA, DIAGNÓSTICA, CON O SIN BIOPSIA SINOVIAL (PROCEDIMIENTO SEPARADO)</t>
  </si>
  <si>
    <t>ARTROSCOPIA, RODILLA, DIAGNOSTICA, CON O SIN BIOPSIA SINOVIAL (PROCEDIMIENTO SEPARADO)</t>
  </si>
  <si>
    <t>ARTROSCOPIA, RODILLA, QUIRÚRGICA; POR INFECCIÓN, IRRIGACIÓN Y DRENAJE</t>
  </si>
  <si>
    <t>ARTROSCOPIA, RODILLA, QUIRURGICA; POR INFECCION, IRRIGACION Y DRENAJE</t>
  </si>
  <si>
    <t>SINOVECTOMÍA, CONSERVADORA (P. EJ. RESECCIÓN DE PLIEGUES O DE SALIENTES) (PROCEDIMIENTO SEPARADO)</t>
  </si>
  <si>
    <t>ARTROSCOPIA, RODILLA, QUIRURGICA; SINOVECTOMIA, CONSERVADORA (P. EJ. RESECCION PLIEGUES O DE
SALIENTES) (PROCEDIMIENTO SEPARADO)</t>
  </si>
  <si>
    <t>DESBRIDAMIENTO/RASPADURA DE CARTÍLAGO ARTICULAR (CONDROPLASTIA)</t>
  </si>
  <si>
    <t>ARTROSCOPIA, RODILLA, QUIRURGICA; DESBRIDAMIENTO/RASPADURA DE CARTILAGO ARTICULAR
(CONDROPLASTIA)</t>
  </si>
  <si>
    <t>ARTROPLASTIA POR ABRASIÓN (INCLUYE CONDROPLASTIA CUANDO FUERA NECESARIA) O MÚLTIPLES TREPANACIONES O MICROFRACTURAS</t>
  </si>
  <si>
    <t>ARTROSCOPIA, RODILLA, QUIRURGICA; ARTROPLASTIA POR ABRASION (INCLUYE CONDROPLASTIA CUANDO FUERA
NECESARIA) O MULTIPLES TREPANACIONES</t>
  </si>
  <si>
    <t>CON MENISCECTOMÍA (MEDIAL Y LATERAL, INCLUYENDO CUALQUIER RASPADURA DE MENISCO)</t>
  </si>
  <si>
    <t>ARTROSCOPIA, RODILLA, QUIRURGICA; CON MENISCECTOMIA (MEDIAL Y LATERAL, INCLUYENDO CUALQUIER
RASPADURA DE MENISCO)</t>
  </si>
  <si>
    <t>CON MENISCECTOMÍA (MEDIAL O LATERAL, INCLUYENDO CUALQUIER RASPADURA DE MENISCO)</t>
  </si>
  <si>
    <t>ARTROSCOPIA, RODILLA, QUIRURGICA; CON MENISCECTOMIA (MEDIAL O LATERAL, INCLUYENDO CUALQUIER
RASPADURA DE MENISCO)</t>
  </si>
  <si>
    <t>CON CORRECCIÓN DE MENISCO (MEDIAL O LATERAL)</t>
  </si>
  <si>
    <t>ARTROSCOPIA, RODILLA, QUIRURGICA; CON CORRECCION DE MENISCO (MEDIAL O LATERAL)</t>
  </si>
  <si>
    <t>g</t>
  </si>
  <si>
    <t>CON CORRECCIÓN DE MENISCO (MEDIAL Y LATERAL)</t>
  </si>
  <si>
    <t>ARTROSCOPIA, RODILLA, QUIRURGICA; CON CORRECCION DE MENISCO (MEDIAL Y LATERAL)</t>
  </si>
  <si>
    <t>CORRECCIÓN, AUMENTO O RECONSTRUCCIÓN DE LIGAMENTO CRUZADO ANTERIOR ASISTIDOS POR ARTROSCOPIA</t>
  </si>
  <si>
    <t>CORRECCION, AUMENTO, O RECONSTRUCCION DE LIGAMENTO CRUZADO ANTERIOR ASISTIDOS POR
ARTROSCOPIA</t>
  </si>
  <si>
    <t>CORRECCIÓN, AUMENTO O RECONSTRUCCIÓN DE LIGAMENTO CRUZADO POSTERIOR ASISTIDOS POR ARTROSCOPIA</t>
  </si>
  <si>
    <t>CORRECCION, AUMENTO, O RECONSTRUCCION DE LIGAMENTO CRUZADO POSTERIOR ASISTIDOS POR
ARTROSCOPIA</t>
  </si>
  <si>
    <t>ARTROSCOPIA, TOBILLO (ARTICULACIONES TIBIOASTRAGALINA Y PERONEOASTRAGALINA), QUIRÚRGICA; CON EXTIRPACIÓN DE CUERPO SUELTO O DE CUERPO EXTRAÑO</t>
  </si>
  <si>
    <t>ARTROSCOPIA, TOBILLO (ARTICULACIONES TIBIOASTRAGALINA Y PERONEOASTRAGALINA), QUIRURGICA; CON
EXTIRPACION DE CUERPO SUELTO O DE CUERPO EXTRAÑO</t>
  </si>
  <si>
    <t>SINOVECTOMÍA, PARCIAL</t>
  </si>
  <si>
    <t>ARTROSCOPIA, TOBILLO (ARTICULACIONES TIBIOASTRAGALINA Y PERONEOASTRAGALINA), QUIRURGICA;
SINOVECTOMIA, PARCIAL</t>
  </si>
  <si>
    <t>ESCISIÓN DE CORNETE NASAL, PARCIAL O COMPLETA, CUALQUIER MÉTODO</t>
  </si>
  <si>
    <t>ESCISION DE CORNETE NASAL, PARCIAL O COMPLETA, CUALQUIER METODO</t>
  </si>
  <si>
    <t>RESECCIÓN SUBMUCOSA DE CORNETE NASAL, PARCIAL O COMPLETA, CUALQUIER MÉTODO</t>
  </si>
  <si>
    <t>RESECCION SUBMUCOSA DE CORNETE NASAL, PARCIAL O COMPLETA, CUALQUIER METODO (UNI O
BILATERAL).</t>
  </si>
  <si>
    <t>RINOPLASTIA, PRIMARIA; CARTÍLAGOS LATERALES Y ALARES Y/O ELEVACIÓN DE LA PUNTA NASAL</t>
  </si>
  <si>
    <t>RINOPLASTIA, PRIMARIA; CARTILAGOS LATERALES Y ALARES Y/O ELEVACION DE LA PUNTA NASAL</t>
  </si>
  <si>
    <t>COMPLETA, PARTES   EXTERNAS   INCLUYENDO   PIRÁMIDE   ÓSEA, CARTÍLAGOS LATERALES Y ALARES, Y/O ELEVACIÓN DE LA PUNTA NASAL</t>
  </si>
  <si>
    <t>RINOPLASTIA, PRIMARIA; COMPLETA, PARTES EXTERNAS INCLUYENDO PIRAMIDE OSEA, CARTILAGOS
LATERALES Y ALARES, Y/O ELEVACION DE LA PUNTA NASAL</t>
  </si>
  <si>
    <t>INCLUYENDO CORRECCIÓN GRANDE DEL TABIQUE</t>
  </si>
  <si>
    <t>RINOPLASTIA, PRIMARIA; INCLUYENDO CORRECCION GRANDE DEL TABIQUE</t>
  </si>
  <si>
    <t>SEPTOPLASTIA O RESECCIÓN SUBMUCOSA, CON O SIN MARCACIÓN DE CARTÍLAGO, MODIFICACIÓN DEL CONTORNO O REEMPLAZO CON INJERTO</t>
  </si>
  <si>
    <t>SEPTOPLASTIA O RESECCION SUBMUCOSA, CON O SIN MARCACION DE CARTILAGO, MODIFICACION DEL
CONTORNO O REEMPLAZO CON INJERTO</t>
  </si>
  <si>
    <t>CORRECCIÓN DE ATRESIA DE COANA; INTRANASAL</t>
  </si>
  <si>
    <t>CORRECCION DE ATRESIA DE COANA; INTRANASAL</t>
  </si>
  <si>
    <t>RADICAL (CALDWELL-LUC) SIN EXTIRPACIÓN DE PÓLIPOS ANTROCOANALES</t>
  </si>
  <si>
    <t>SINUSOTOMIA, MAXILAR (ANTROTOMIA); RADICAL (CALDWELL-LUC) SIN EXTIRPACION DE POLIPOS
ANTROCOANALES</t>
  </si>
  <si>
    <t>RADICAL (CALDWELL-LUC) CON EXTIRPACIÓN DE PÓLIPOS ANTROCOANALES</t>
  </si>
  <si>
    <t>SINUSOTOMIA, MAXILAR (ANTROTOMIA); RADICAL (CALDWELL-LUC) CON EXTIRPACION DE POLIPOS
ANTROCOANALES</t>
  </si>
  <si>
    <t>SINUSOTOMÍA, UNILATERAL, TRES O MÁS SENOS PARANASALES (FRONTAL, MAXILAR, ETMOIDAL, ESFENOIDAL)</t>
  </si>
  <si>
    <t>SINUSOTOMIA, UNILATERAL, TRES O MAS SENOS PARANASALES (FRONTAL, MAXILAR, ETMOIDAL, ESFENOIDAL)</t>
  </si>
  <si>
    <t>ETMOIDECTOMÍA; INTRANASAL, ANTERIOR</t>
  </si>
  <si>
    <t>ETMOIDECTOMIA; INTRANASAL, ANTERIOR</t>
  </si>
  <si>
    <t>ENDOSCOPIA NASAL/SINUSOIDAL, QUIRÚRGICA; CON BIOPSIA, POLIPECTOMÍA O DESBRIDAMIENTO (PROCEDIMIENTO SEPARADO)</t>
  </si>
  <si>
    <t>ENDOSCOPIA NASAL/SINUSOIDAL, QUIRURGICA; CON BIOPSIA, POLIPECTOMIA O DESBRIDAMIENTO
(PROCEDIMIENTO SEPARADO)</t>
  </si>
  <si>
    <t>CON ETMOIDECTOMÍA, TOTAL (ANTERIOR Y POSTERIOR)</t>
  </si>
  <si>
    <t>ENDOSCOPIA NASAL/SINUSOIDAL, QUIRURGICA; CON ETMOIDECTOMIA, TOTAL (ANTERIOR Y POSTERIOR)</t>
  </si>
  <si>
    <t>ENDOSCOPIA NASAL/SINUSOIDAL, QUIRÚRGICA, CON ANTROSTOMÍA MAXILAR</t>
  </si>
  <si>
    <t>ENDOSCOPIA NASAL/SINUSOIDAL, QUIRURGICA, CON ANTROSTOMIA MAXILAR;</t>
  </si>
  <si>
    <t>INTUBACIÓN, ENDOTRAQUEAL, PROCEDIMIENTO DE URGENCIA</t>
  </si>
  <si>
    <t>INTUBACION, ENDOTRAQUEAL, PROCEDIMIENTO DE URGENCIA</t>
  </si>
  <si>
    <t>CAMBIO DE TUBO DE TRAQUEOTOMÍA PREVIO AL ESTABLECIMIENTO DE VÍA FISTULAR</t>
  </si>
  <si>
    <t>CAMBIO DE TUBO DE TRAQUEOTOMIA PREVIO AL ESTABLECIMIENTO DE VIA FISTULAR</t>
  </si>
  <si>
    <t>Laringoscopia directa, operatoria, con biopsia;CON MICROSCOPIO QUIRÚRGICO O TELESCOPIO</t>
  </si>
  <si>
    <t>LARINGOSCOPIA, DIRECTA, OPERATORIA, CON BIOPSIA; CON MICROSCOPIO QUIRURGICO</t>
  </si>
  <si>
    <t>LARINGOSCOPIA, DIRECTA, OPERATORIA, CON ESCISIÓN DE TUMOR Y/O DENUDADO DE CUERDAS VOCALES O EPIGLOTIS;</t>
  </si>
  <si>
    <t>LARINGOSCOPIA, DIRECTA, OPERATORIA, CON ESCISION DE TUMOR Y/O DENUDADO DE CUERDAS VOCALES O
EPIGLOTIS;</t>
  </si>
  <si>
    <t>LARINGOSCOPIA DIRECTA OPERATORIA CON ESCISIÓN DE TUMOR Y/O DESPRENDIMIENTO DE LAS CUERDAS VOCALES O LA EPIGLOTIS UTILIZANDO UN CON MICROSCOPIO QUIRÚRGICO</t>
  </si>
  <si>
    <t>LARINGOSCOPIA, DIRECTA, OPERATORIA, CON ESCISION DE TUMOR Y/O DENUDADO DE CUERDAS VOCALES O
EPIGLOTIS; CON MICROSCOPIO QUIRURGICO</t>
  </si>
  <si>
    <t>TRAQUEOSTOMÍA, PLANEADA (PROCEDIMIENTO SEPARADO);</t>
  </si>
  <si>
    <t>TRAQUEOSTOMIA, PLANEADA (PROCEDIMIENTO SEPARADO);</t>
  </si>
  <si>
    <t>BRONCOSCOPIA, RÍGIDA O FLEXIBLE; DIAGNÓSTICA, CON O SIN LAVADO CELULAR (PROCEDIMIENTO SEPARADO)</t>
  </si>
  <si>
    <t>BRONCOSCOPIA; DIAGNOSTICA, (FLEXIBLE O RIGIDA), CON O SIN LAVADO CELULAR</t>
  </si>
  <si>
    <t>CON BIOPSIA</t>
  </si>
  <si>
    <t>BRONCOSCOPIA; CON BIOPSIA</t>
  </si>
  <si>
    <t>CON ESCISIÓN DE TUMOR</t>
  </si>
  <si>
    <t>BRONCOSCOPIA; CON ESCISION DE TUMOR</t>
  </si>
  <si>
    <t>CON EXTIRPACIÓN DE CUERPO EXTRAÑO INTRAPLEURAL O DEPÓSITO DE FIBRINA</t>
  </si>
  <si>
    <t>TORACOTOMIA, MAYOR; CON EXTIRPACION DE CUERPO EXTRAÑO INTRAPLEURAL O DEPOSITO DE FIBRINA</t>
  </si>
  <si>
    <t>TORACENTESIS, PUNCIÓN DE LA CAVIDAD PLEURAL PARA ASPIRACIÓN, INICIAL O SUBSIGUIENTE</t>
  </si>
  <si>
    <t>TORACENTESIS CON INSERCIÓN DE SONDA CON O SIN SISTEMA DE SELLO BAJO AGUA (P. EJ. NEUMOTÓRAX) (PROCEDIMIENTO SEPARADO)</t>
  </si>
  <si>
    <t>EXTIRPACIÓN DE PULMÓN, QUE NO SEA NEUMONECTOMÍA TOTAL; UN SOLO LÓBULO (LOBECTOMÍA)</t>
  </si>
  <si>
    <t>EXTIRPACION DE PULMON, QUE NO SEA NEUMONECTOMIA TOTAL;UN SOLO LOBULO (LOBECTOMIA)</t>
  </si>
  <si>
    <t>UN SOLO SEGMENTO (SEGMENTECTOMÍA)</t>
  </si>
  <si>
    <t>EXTIRPACION DE PULMON, QUE NO SEA NEUMONECTOMIA TOTAL; UN SOLO SEGMENTO
(SEGMENTECTOMIA)</t>
  </si>
  <si>
    <t>INSERCIÓN DE MARCAPASO PERMANENTE CON ELECTRODOS EPICÁRDICOS; MEDIANTE TORACOTOMÍA</t>
  </si>
  <si>
    <t>INSERCIÓN O REEMPLAZO DE UN MARCAPASO PERMANENTE CON ELECTRODOS TRANSVENOSOS; AURICULAR</t>
  </si>
  <si>
    <t>INSERCION O REEMPLAZO DE UN MARCAPASOS PERMANENTE CON ELECTRODOS TRANSVENOSOS; AURICULAR</t>
  </si>
  <si>
    <t>VENTRICULAR</t>
  </si>
  <si>
    <t>INSERCION O REEMPLAZO DE UN MARCAPASOS PERMANENTE CON ELECTRODOS TRANSVENOSOS;
VENTRICULAR</t>
  </si>
  <si>
    <t>AURICULAR Y VENTRICULAR</t>
  </si>
  <si>
    <t>INSERCION O REEMPLAZO DE UN MARCAPASOS PERMANENTE CON ELECTRODOS TRANSVENOSOS; AURICULAR
Y VENTRICULAR</t>
  </si>
  <si>
    <t>INSERCIÓN DE GENERADOR DE IMPULSOS DE MARCAPASO CON DESFIBRILADOR-CARDIOVERSOR DE UNA O DOS CÁMARAS</t>
  </si>
  <si>
    <t>INSERCION O REEMPLAZO SOLAMENTE DEL GENERADOR DE PULSOS DE DESFIBRILADOR DE CARDIOVERSION
IMPLANTABLE</t>
  </si>
  <si>
    <t>ABLACIÓN QUIRÚRGICA DE FOCO ARRITMOGÉNICO VENTRICULAR CON DERIVACIÓN CARDIOPULMONAR</t>
  </si>
  <si>
    <t>ABLACION QUIRURGICA DE FOCO ARRITMOGENICO VENTRICULAR CON DERIVACION CARDIOPULMONAR</t>
  </si>
  <si>
    <t>CON DERIVACIÓN CARDIOPULMONAR</t>
  </si>
  <si>
    <t>INSERCIÓN DE INJERTO, AORTA O GRANDES VASOS; SIN CORTOCIRCUITO O DERIVACIÓN CARDIOPULMONAR</t>
  </si>
  <si>
    <t>INSERCION DE INJERTO, AORTA O GRANDES VASOS; SIN CORTOCIRCUITO, O DERIVACION CARDIOPULMONAR</t>
  </si>
  <si>
    <t>VALVULOPLASTIA, VÁLVULA AÓRTICA; ABIERTA, CON DERIVACIÓN CARDIOPULMONAR</t>
  </si>
  <si>
    <t>VALVULOPLASTIA, VALVULA AORTICA; ABIERTA, CON DERIVACION CARDIOPULMONAR</t>
  </si>
  <si>
    <t>REEMPLAZO, VÁLVULA AÓRTICA, CON DERIVACIÓN CARDIOPULMONAR; CON VÁLVULA PROTÉSICA QUE NO SEA HOMOINJERTO O VÁLVULA CARENTE DE STENT (EXPANSOR)</t>
  </si>
  <si>
    <t>REEMPLAZO, VALVULA AORTICA, CON DERIVACION CARDIOPULMONAR; CON VALVULA PROTESICA QUE NO SEA
HOMOINJERTO</t>
  </si>
  <si>
    <t>REEMPLAZO, VÁLVULA AÓRTICA; CON AGRANDAMIENTO DEL ANILLO AÓRTICO, CÚSPIDE NO CORONARIA</t>
  </si>
  <si>
    <t>REEMPLAZO, VALVULA AORTICA; CON AGRANDAMIENTO DEL ANILLO AORTICO, CUSPIDE NO CORONARIA
(INCLUYE TODO EL EQUIPO QUIRURGICO)</t>
  </si>
  <si>
    <t>VALVOTOMÍA, VÁLVULA MITRAL; A CORAZÓN CERRADO</t>
  </si>
  <si>
    <t>VALVOTOMIA, VALVULA MITRAL; A CORAZONCERRADO</t>
  </si>
  <si>
    <t>REEMPLAZO, VÁLVULA MITRAL, CON DERIVACIÓN CARDIOPULMONAR</t>
  </si>
  <si>
    <t>REEMPLAZO, VALVULA MITRAL, CON DERIVACION CARDIOPULMONAR (INCLUYE TODO EL EQUIPO QUIRURGICO)</t>
  </si>
  <si>
    <t>MEDIANTE INJERTO, CON DERIVACIÓN CARDIOPULMONAR</t>
  </si>
  <si>
    <t>CORRECCION DE ANORMALIDADES DE LA ARTERIA CORONARIA; MEDIANTE INJERTO, CON DERIVACION
CARDIOPULMONAR</t>
  </si>
  <si>
    <t>CUATRO INJERTOS VENOSOS CORONARIOS</t>
  </si>
  <si>
    <t>DERIVACION DE ARTERIA CORONARIA, VENA SOLAMENTE; CUATRO INJERTOS VENOSOS CORONARIOS</t>
  </si>
  <si>
    <t>CINCO INJERTOS VENOSOS CORONARIOS</t>
  </si>
  <si>
    <t>DERIVACION DE ARTERIA CORONARIA, VENA SOLAMENTE; CINCO INJERTOS VENOSOS CORONARIOS</t>
  </si>
  <si>
    <t>RESECCIÓN MIOCÁRDICA (P. EJ. ANEURISMECTOMÍA VENTRICULAR)</t>
  </si>
  <si>
    <t>RESECCION MIOCARDICA (P. EJ. ANEURISMECTOMIA VENTRICULAR)</t>
  </si>
  <si>
    <t>REPARACIÓN DE ANOMALIA CARDIACA COMPLEJA CON PALIACIÓN DE UN SOLO VENTRICULO CON OBSTRUCCION DEL FLUJO AORTICO E HIPOPLASIA DEL ARCO AORTICO, CREACIÓN DE ANASTOMOSIS CAVOPULMONAR Y REMOCIÓN DE BANDAS DE LAS ARTERIAS PULMONARES DERECHA E IZQUIERDA.</t>
  </si>
  <si>
    <t>CORRECCIÓN DE DEFECTO DEL TABIQUE AURICULAR, TIPO SECUNDUM, CON DERIVACIÓN CARDIOPULMONAR, CON O SIN CIERRE CON PARCHE</t>
  </si>
  <si>
    <t>CORRECCION DE DEFECTO DEL TABIQUE AURICULAR, TIPO SECUNDUM, CON DERIVACION CARDIOPULMONAR,
CON O SIN CIERRE CON PARCHE</t>
  </si>
  <si>
    <t>CORRECCIÓN DE DEFECTO DEL TABIQUE AURICULAR Y DEFECTO DEL TABIQUE VENTRICULAR, CON CIERRE DIRECTO O CON PARCHE</t>
  </si>
  <si>
    <t>CORRECCION DE DEFECTO DEL TABIQUE AURICULAR Y DEFECTO DEL TABIQUE VENTRICULAR, CON CIERRE
DIRECTO O CON PARCHE</t>
  </si>
  <si>
    <t>CORRECCIÓN DE CANAL AURICULOVENTRICULAR PARCIAL O INCOMPLETO (DEFECTO DEL TABIQUE AURICULAR TIPO OSTIUM PRIMUN), CON O SIN CORRECCIÓN DE VÁLVULA AURICULOVENTRICULAR</t>
  </si>
  <si>
    <t>CORRECCION DE CANAL AURICULOVENTRICULAR PARCIAL O INCOMPLETO (DEFECTO DEL TABIQUE AURICULAR
TIPO OSTIUM PRIMUM), CON O SINCORRECCION DE VALVULA AURICULOVENTRICULAR</t>
  </si>
  <si>
    <t>CORRECCIÓN DE LA TRANSPOSICIÓN DE LAS GRANDES ARTERIAS, PROCEDIMIENTO DE CONTRAPUERTA AURICULAR (P. EJ. PROCEDIMIENTO DE MUSTARD O SENNING) CON DERIVACIÓN CARDIOPULMONAR;</t>
  </si>
  <si>
    <t>CORRECCION DE LA TRANSPOSICION DE LAS GRANDES ARTERIAS, PROCEDIMIENTO DE CONTRAPUERTA AURICULAR (P. EJ. PROCEDIMIENTO DE MUSTARD O SENNING) CON DERIVACION CARDIOPULMONAR;</t>
  </si>
  <si>
    <t>CORRECCIÓN DE PERSISTENCIA DEL CONDUCTO ARTERIOSO; MEDIANTE LIGADURA</t>
  </si>
  <si>
    <t>CORRECCION DE PERSISTENCIA DEL CONDUCTO ARTERIOSO; MEDIANTE LIGADURA</t>
  </si>
  <si>
    <t>MEDIANTE DIVISIÓN, MENOR DE 18 AÑOS</t>
  </si>
  <si>
    <t>CORRECCION DE PERSISTENCIA DEL CONDUCTO ARTERIOSO; MEDIANTE DIVISION, MENOR DE 18 AÑOS</t>
  </si>
  <si>
    <t>EMBOLECTOMÍA O TROMBECTOMÍA, CON O SIN CATÉTER; CARÓTIDA, ARTERIA SUBCLAVIA O ARTERIA INNOMINADA, MEDIANTE INCISIÓN DEL CUELLO</t>
  </si>
  <si>
    <t>EMBOLECTOMIA O TROMBECTOMIA, CON O SIN CATETER; CAROTIDEO, ARTERIA SUBCLAVIA O ARTERIA
INNOMINADA, MEDIANTE INCISION DEL CUELLO</t>
  </si>
  <si>
    <t>ARTERIA FEMOROPOPLÍTEA, AORTOILÍACA, MEDIANTE INCISIÓN DE LA PIERNA</t>
  </si>
  <si>
    <t>EMBOLECTOMIA O TROMBECTOMIA, CON O SIN CATETER; ARTERIA FEMOROPOPLITEA, AORTOILIACA,
MEDIANTE INCISION DE LA PIERNA</t>
  </si>
  <si>
    <t>POR ROTURA DE ANEURISMA, AORTA ABDOMINAL</t>
  </si>
  <si>
    <t>CORRECCION DIRECTA DE ANEURISMA, FALSO ANEURISMA, O ESCISION (PARCIAL O TOTAL) E INSERCION DE INJERTO, CON O SIN INJERTO DE PARCHE; POR ROTURA DE ANEURISMA, AORTA ABDOMINAL</t>
  </si>
  <si>
    <t>CORRECCIÓN DE VASO SANGUÍNEO, DIRECTA; CUELLO</t>
  </si>
  <si>
    <t>CORRECCION DE VASO SANGUINEO, DIRECTA; CUELLO</t>
  </si>
  <si>
    <t>TROMBOENDARTERECTOMÍA, CON O SIN INJERTO CON PARCHE; CARÓTIDA, VERTEBRAL, SUBCLAVIA, MEDIANTE INCISIÓN DEL CUELLO</t>
  </si>
  <si>
    <t>TROMBOENDARTERECTOMIA, CON O SIN INJERTO CON PARCHE; CAROTIDA, VERTEBRAL, SUBCLAVIA,
MEDIANTE INCISION DEL CUELLO</t>
  </si>
  <si>
    <t>INTRODUCCIÓN DE CATÉTER, VENA CAVA SUPERIOR O INFERIOR</t>
  </si>
  <si>
    <t>INTRODUCCION DE CATETER, VENA CAVA SUPERIOR O INFERIOR</t>
  </si>
  <si>
    <t>CORTOCIRCUITO ARTERIOVENOSO CREADO PARA DIÁLISIS (CÁNULA, FÍSTULA O INJERTO)</t>
  </si>
  <si>
    <t>VENIPUNTURA, VENOSTOMÍA; MENOR DE 1 AÑO DE EDAD</t>
  </si>
  <si>
    <t>VENIPUNTURA, VENOSTOMIA; MENOR DE 1 AÑO DE EDAD</t>
  </si>
  <si>
    <t>COLOCACIÓN DE CATÉTER VENOSO CENTRAL (SUBCLAVIA, YUGULAR U OTRA VENA) (P. EJ. PARA PRESIÓN VENOSA CENTRAL, HIPERALIMENTACIÓN, HEMODIÁLISIS O QUIMIOTERAPIA); PERCUTÁNEA, MENOS DE 2 AÑOS DE EDAD</t>
  </si>
  <si>
    <t>COLOCACIÓN DE CATÉTER VENOSO CENTRAL (SUBCLAVIA, YUGULAR U OTRA VENA) (P. EJ. PARA PRESIÓN VENOSA CENTRAL, HIPERALIMENTACIÓN, HEMODIÁLISIS O QUIMIOTERAPIA); PERCUTÁNEA, MAYOR DE 2 AÑOS DE EDAD</t>
  </si>
  <si>
    <t>INSERCIÓN DE DISPOSITIVO DE ACCESO VENOSO IMPLANTABLE, CON O SIN RESERVORIO SUBCUTÁNEO</t>
  </si>
  <si>
    <t>REMOCIÓN DE DISPOSITIVO DE ACCESO VENOSO IMPLANTABLE Y/O DE RESERVORIO SUBCUTÁNEO</t>
  </si>
  <si>
    <t>CATETERISMO ARTERIAL PARA TRATAMIENTO PROLONGADO DE INFUSIÓN (QUIMIOTERAPIA), VENOSTOMÍA</t>
  </si>
  <si>
    <t>CATETERISMO ARTERIAL PARA TRATAMIENTO PROLONGADO DE INFUSION (QUIMIOTERAPIA), VENOSTOMIA</t>
  </si>
  <si>
    <t>INSERCIÓN DE CÁNULA PARA HEMODIÁLISIS, CON OTRO PROPÓSITO (PROCEDIMIENTO SEPARADO); VENA A VENA</t>
  </si>
  <si>
    <t>INSERCION DE CANULA PARA HEMODIALISIS, CON OTRO PROPOSITO (PROCEDIMIENTO SEPARADO); VENA A
VENA</t>
  </si>
  <si>
    <t>ARTERIOVENOSO, EXTERNO (TIPO SCRIBNER)</t>
  </si>
  <si>
    <t>INSERCION DE CANULA PARA HEMODIALISIS, CON OTRO PROPOSITO (PROCEDIMIENTO SEPARADO);
ARTERIOVENOSO, EXTERNO (TIPO SCRIBNER)</t>
  </si>
  <si>
    <t>OCLUSIÓN O EMBOLIZACIÓN TRANSCATÉTER (P. EJ. DESTRUCCIÓN DE TUMOR, PARA LOGRAR HEMOSTASIA, PARA OCLUIR UNA MALFORMACIÓN VASCULAR), PERCUTÁNEA, CUALQUIER MÉTODO, QUE NO SEA SISTEMA NERVIOSO CENTRAL, CABEZA O CUELLO</t>
  </si>
  <si>
    <t>OCLUSION O EMBOLIZACION TRANSCATETER (P. EJ. DESTRUCCION DE TUMOR, PARA LOGRAR HEMOSTASIA,
PARAOCLUIR UNA MALFORMACION VASCULAR), PERCUTANEA, CUALQUIER METODO, QUE NO SEA SISTEMA NERVIOSO CENTRAL, CABEZA O CUELLO</t>
  </si>
  <si>
    <t>COLOCACIÓN TRANSCATÉTER DE DILATADORES INTRAVASCULARES, (VASOS NO CORONARIOS), PERCUTÁNEO; VASO INICIAL</t>
  </si>
  <si>
    <t>COLOCACION TRANSCATETER DE DILATADORES INTRAVASCULARES, (VASOS NO CORONARIOS), PERCUTANEO;
VASO INICIAL</t>
  </si>
  <si>
    <t>CADA VASO ADICIONAL (ANOTE SEPARADAMENTE ADEMÁS DEL CÓDIGO PARA EL PROCEDIMIENTO PRIMARIO)</t>
  </si>
  <si>
    <t>COLOCACION TRANSCATETER DE DILATADORES INTRAVASCULARES, (VASOS NO CORONARIOS), PERCUTANEO; CADA VASO ADICIONAL (ANOTE SEPARADAMENTE ADEMAS DEL CODIGO PARA EL PROCEDIMIENTO
PRIMARIO)</t>
  </si>
  <si>
    <t>INTERRUPCIÓN, PARCIAL O COMPLETA, DE VENA CAVA INFERIOR POR SUTURA, LIGADURA, PLIEGUE, GRAPA, EXTRAVASCULAR, INTRAVASCULAR (DISPOSITIVO EN SOMBRILLA)</t>
  </si>
  <si>
    <t>INTERRUPCION, PARCIAL O COMPLETA, DE VENA CAVA INFERIOR POR SUTURA, LIGADURA, PLIEGUE, GRAPA,
EXTRAVASCULAR, INTRAVASCULAR (DISPOSITIVO EN SOMBRILLA)</t>
  </si>
  <si>
    <t>LIGADURA Y DIVISIÓN DE VENA SAFENA LARGA A NIVEL DE LA UNIÓN SAFENOFEMORAL, O INTERRUPCIONES DISTALES</t>
  </si>
  <si>
    <t>LIGADURA Y DIVISION DE VENA SAFENA LARGA A NIVEL DE LA UNION SAFENOFEMORAL, O INTERRUPCIONES
DISTALES</t>
  </si>
  <si>
    <t>LIGADURA Y DIVISIÓN Y DENUDACIÓN COMPLETA DE VENA SAFENA LARGA O CORTA</t>
  </si>
  <si>
    <t>LIGADURA Y DIVISIÓN Y DENUDACIÓN COMPLETA DE VENA SAFENA LARGA Y CORTA</t>
  </si>
  <si>
    <t>LIGADURA Y DIVISIÓN Y DENUDACIÓN COMPLETA DE VENA SAFENA LARGA O CORTA CON ESCISIÓN RADICAL DE ÚLCERA E INJERTO CUTÁNEO Y/O INTERRUPCIÓN DE VENAS COMUNICANTES DE PARTE BAJA DE LA PIERNA, CON ESCISIÓN DE FASCIA PROFUNDA</t>
  </si>
  <si>
    <t>LIGADURA Y DIVISION Y DENUDACION COMPLETA DE VENA SAFENA LARGA O CORTA CON ESCISION RADICAL DE ULCERA E INJERTO CUTANEO Y/O INTERRUPCION DE VENAS COMUNICANTES DE PARTE BAJA DE LA
PIERNA, CON ESCISION DE FASCIA PROFUNDA</t>
  </si>
  <si>
    <t>LIGADURA DE VASOS PERFORANTES, SUBFACIAL, RADICAL (TIPO LINTON), CON O SIN INJERTO CUTÁNEO</t>
  </si>
  <si>
    <t>LIGADURA DE VASOS PERFORANTES, SUBFACIAL, RADICAL (TIPO LINTON), CON O SIN INJERTO CUTANEO</t>
  </si>
  <si>
    <t>LIGADURA, DIVISIÓN Y/O ESCISIÓN DE VENAS VARICOSAS RECURRENTES O SECUNDARIAS (RACIMOS), UNA PIERNA</t>
  </si>
  <si>
    <t>LIGADURA, DIVISION Y/O ESCISION DE VENAS VARICOSAS RECURRENTES O SECUNDARIAS (RACIMOS), UNA
PIERNA</t>
  </si>
  <si>
    <t>ESPLENECTOMÍA; TOTAL (PROCEDIMIENTO SEPARADO)</t>
  </si>
  <si>
    <t>ESPLENECTOMIA; TOTAL (PROCEDIMIENTO SEPARADO)</t>
  </si>
  <si>
    <t>MÉDULA ÓSEA; ASPIRACIÓN SOLAMENTE</t>
  </si>
  <si>
    <t>BIOPSIA DE MÉDULA ÓSEA, CON AGUJA O TRÓCAR</t>
  </si>
  <si>
    <t>TOMA DE MÉDULA ÓSEA PARA TRASPLANTE</t>
  </si>
  <si>
    <t>TOMA DE MEDULA OSEA PARA CUALQUIER FIN</t>
  </si>
  <si>
    <t>ABIERTA, GANGLIOS CERVICALES PROFUNDOS</t>
  </si>
  <si>
    <t>BIOPSIA O ESCISION DE GANGLIOS LINFATICOS; GANGLIOS CERVICALES PROFUNDOS</t>
  </si>
  <si>
    <t>LINFADENECTOMÍA AXILAR; SUPERFICIAL</t>
  </si>
  <si>
    <t>LINFADENECTOMIA AXILAR; SUPERFICIAL</t>
  </si>
  <si>
    <t>CORRECCIÓN, HERNIA HIATAL PARAESOFÁGICA, TRANSABDOMINAL, CON O SIN FUNDOPLASTIA, VAGOTOMÍA Y/O PÍLOROPLASTIA, EXCEPTO NEONATAL</t>
  </si>
  <si>
    <t>CORRECCION, HERNIA HIATAL PARAESOFAGICA, TRANSABDOMINAL, CON O SIN FUNDOPLASTIA, VAGOTOMIA,
Y/OPILOROPLASTIA, EXCEPTO NEONATAL</t>
  </si>
  <si>
    <t>CORRECCIÓN, HERNIA DIAFRAGMÁTICA (QUE NO SEA NEONATAL), TRAUMÁTICA; AGUDA</t>
  </si>
  <si>
    <t>CORRECCION, HERNIA DIAFRAGMATICA (QUE NOSEA NEONATAL), TRAUMATICA; AGUDA</t>
  </si>
  <si>
    <t>TOTAL, CON DISECCIÓN Y PRESERVACIÓN DEL NERVIO FACIAL</t>
  </si>
  <si>
    <t>ESCISION DE TUMOR O DE GLANDULA PAROTIDA; TOTAL, CON DISECCION Y PRESERVACION DEL NERVIO FACIAL</t>
  </si>
  <si>
    <t>AMIGDALECTOMÍA Y ADENOIDECTOMÍA; MENOR DE 12 AÑOS DE EDAD</t>
  </si>
  <si>
    <t>AMIGDALECTOMIA Y ADENOIDECTOMIA; MENOR DE 12 AÑOS DE EDAD</t>
  </si>
  <si>
    <t>AMIGDALECTOMÍA Y ADENOIDECTOMÍA (EXTIRPACIÓN DE AMÍGDALAS Y ADENOIDES) EN PACIENTES DE 12 AÑOS DE EDAD O MAYOR</t>
  </si>
  <si>
    <t>AMIGDALECTOMIA Y ADENOIDECTOMIA; 12 AÑOS DE EDAD O MAYOR</t>
  </si>
  <si>
    <t>AMIGDALECTOMÍA, PRIMARIA O SECUNDARIA; MENOR DE 12 AÑOS DE EDAD</t>
  </si>
  <si>
    <t>AMIGDALECTOMIA, PRIMARIA O SECUNDARIA; MENOR DE 12 AÑOS DE EDAD</t>
  </si>
  <si>
    <t>AMIGDALECTOMÍA, QUE ES LA EXTIRPACIÓN QUIRÚRGICA DE LAS AMÍGDALAS, Y SE UTILIZA PARA PACIENTES 12 AÑOS DE EDAD O MAYOR</t>
  </si>
  <si>
    <t>AMIGDALECTOMIA, PRIMARIA O SECUNDARIA; 12 AÑOS DE EDAD O MAYOR</t>
  </si>
  <si>
    <t>ADENOIDECTOMÍA, PRIMARIA; MENOR DE 12 AÑOS DE EDAD</t>
  </si>
  <si>
    <t>ADENOIDECTOMIA, PRIMARIA; MENOR DE 12 AÑOS DE EDAD</t>
  </si>
  <si>
    <t>12 AÑOS DE EDAD O MAYOR</t>
  </si>
  <si>
    <t>ADENOIDECTOMIA, PRIMARIA; 12 AÑOS DE EDAD O MAYOR</t>
  </si>
  <si>
    <t>ESOFAGOSCOPIA, RÍGIDA O FLEXIBLE; DIAGNÓSTICA, CON O SIN RECOLECCIÓN DE ESPECÍMENES POR CEPILLADO O LAVADO (PROCEDIMIENTO SEPARADO)</t>
  </si>
  <si>
    <t>ESOFAGOSCOPIA, RIGIDA O FLEXIBLE; DIAGNOSTICA, CON O SIN RECOLECCION DEESPECIMENES POR
CEPILLADO O LAVADO (PROCEDIMIENTO SEPARADO)</t>
  </si>
  <si>
    <t xml:space="preserve"> ESOFAGOSCOPIA FLEXIBLE TRANSORAL DE TEJIDO ESOFÁGICO CON BIOPSIA, ÚNICA O MÚLTIPLE</t>
  </si>
  <si>
    <t>ESOFAGOSCOPIA, RIGIDA O FLEXIBLE; CON BIOPSIA, UNICA O MULTIPLE</t>
  </si>
  <si>
    <t>CON INSERCIÓN DE TUBO PLÁSTICO O DILATADOR</t>
  </si>
  <si>
    <t>ESOFAGOSCOPIA, RIGIDA O FLEXIBLE; CON INSERCION DE TUBO PLASTICO O DILATADOR</t>
  </si>
  <si>
    <t>ENDOSCOPIA GASTROINTESTINAL ALTA, EXAMEN PRIMARIO SIMPLE (P. EJ. CON ENDOSCOPIO FLEXIBLE DE CALIBRE PEQUEÑO) (PROCEDIMIENTO SEPARADO)</t>
  </si>
  <si>
    <t>ENDOSCOPIA GASTROINTESTINAL ALTA, EXAMEN PRIMARIO SIMPLE (P. EJ. CON ENDOSCOPIO FLEXIBLE DE
CALIBRE PEQUEÑO) (PROCEDIMIENTO SEPARADO)</t>
  </si>
  <si>
    <t>ENDOSCOPIA GASTROINTESTINAL ALTA INCLUYENDO ESÓFAGO, ESTÓMAGO, Y YA SEA EL DUODENO Y/O EL YEYUNO, SEGÚN CORRESPONDA; DIAGNÓSTICA, CON O SIN RECOLECCIÓN DE ESPECÍMENES MEDIANTE CEPILLADO O LAVADO (PROCEDIMIENTO SEPARADO)</t>
  </si>
  <si>
    <t>ENDOSCOPIA GASTROINTESTINAL ALTA INCLUYENDO ESOFAGO, ESTOMAGO, Y YA SEA EL DUODENO Y/O EL YEYUNO, SEGUN CORRESPONDA; DIAGNOSTICA, CON O SIN RECOLECCION DE ESPECIMENES MEDIANTE
CEPILLADO O LAVADO (PROCEDIMIENTO SEPARADO)</t>
  </si>
  <si>
    <t>SE UTILIZA PARA INFORMAR UNA ESOFAGOGASTRODUODENOSCOPIA (EGD) FLEXIBLE Y TRANSORAL CON BIOPSIA, ÚNICA O MÚLTIPLE</t>
  </si>
  <si>
    <t>ENDOSCOPIA GASTROINTESTINAL ALTA INCLUYENDO ESOFAGO, ESTOMAGO, Y YA SEA EL DUODENO Y/O EL
YEYUNO, SEGUN CORRESPONDA; CON BIOPSIA, UNICA O MULTIPLE</t>
  </si>
  <si>
    <t>CON DRENAGE TRANSMURAL DE PSEUDOQUISTE</t>
  </si>
  <si>
    <t>CON ESCLEROSIS, MEDIANTE INYECCIÓN, DE VÁRICES ESOFÁGICAS Y/O GÁSTRICAS</t>
  </si>
  <si>
    <t>ENDOSCOPIA GASTROINTESTINAL ALTA INCLUYENDO ESOFAGO, ESTOMAGO, Y YA SEA EL DUODENO Y/O EL
YEYUNO, SEGUN CORRESPONDA; CON ESCLEROSIS, MEDIANTE INYECCION, DE VARICES ESOFAGICAS Y/O GASTRICAS</t>
  </si>
  <si>
    <t>CON DILATACIÓN DE ABERTURA GÁSTRICA OBSTRUIDA, CUALQUIER MÉTODO</t>
  </si>
  <si>
    <t>ENDOSCOPIA GASTROINTESTINAL ALTA INCLUYENDO ESOFAGO, ESTOMAGO, Y YA SEA EL DUODENO Y/O EL YEYUNO, SEGUN CORRESPONDA; CON DILATACION DE ABERTURA GASTRICA OBSTRUIDA, CUALQUIER METODO</t>
  </si>
  <si>
    <t xml:space="preserve">CON EXTIRPACIÓN DE TUMORES, PÓLIPOS, U OTRAS LESIONES CON PINZA DE BIOPSIA DE ELECTROCOAGULACIÓN O CAUTERIO BIPOLAR  ESOFAGOGASTRODUODENOSCOPIA (EGD) FLEXIBLE, TRANSORAL </t>
  </si>
  <si>
    <t>ENDOSCOPIA GASTROINTESTINAL ALTA INCLUYENDO ESOFAGO, ESTOMAGO, Y YA SEA EL DUODENO Y/O EL
YEYUNO, SEGUN CORRESPONDA; CON EXTIRPACION DE TUMORES, POLIPOS, U OTRAS LESIONES CON PINZA DE BIOPSIA DE ELECTROCOAGULACION O CAUTERIO BIPOLAR</t>
  </si>
  <si>
    <t>COLANGIOPANCREATOGRAFÍA ENDOSCÓPICA RETRÓGRADA (CPER); DIAGNÓSTICA, CON O SIN RECOLECCIÓN DE ESPECÍMENES MEDIANTE CEPILLADO O LAVADO (PROCEDIMIENTO SEPARADO)</t>
  </si>
  <si>
    <t>COLANGIOPANCREATOGRAFIA ENDOSCOPICA RETROGRADA (CPRE); DIAGNOSTICA, CON O SIN RECOLECCION DE ESPECIMENES MEDIANTE CEPILLADO O LAVADO (PROCEDIMIENTO SEPARADO)</t>
  </si>
  <si>
    <t>CON ESFINTERECTOMÍA/PAPILOTOMÍA</t>
  </si>
  <si>
    <t>COLANGIOPANCREATOGRAFIA ENDOSCOPICA RETROGRADA (CPRE); CON ESFINTERECTOMIA/PAPILOTOMIA</t>
  </si>
  <si>
    <t>CON EXTIRPACIÓN ENDOSCÓPICA RETRÓGRADA DE CÁLCULO(S) DE LOS CONDUCTOS BILIARES Y/O PANCREÁTICOS</t>
  </si>
  <si>
    <t>COLANGIOPANCREATOGRAFIA ENDOSCOPICA RETROGRADA (CPRE); CON EXTIRPACION ENDOSCOPICA
RETROGRADA DE CALCULO(S) DE LOS CONDUCTOS BILIARES Y/O PANCREATICOS</t>
  </si>
  <si>
    <t>LAPAROSCOPIA, QUIRÚRGICA, FUNDOPLASTIA ESOFAGOGÁSTRICA (P. EJ. PROCEDIMIENTOS DE NISSEN, TOUPET)</t>
  </si>
  <si>
    <t>LAPAROSCOPIA, QUIRURGICA, FUNDOPLASTIA ESOFAGOGASTRICA (P. EJ. PROCEDIMIENTOS DE NISSEN,
TOUPET)</t>
  </si>
  <si>
    <t>CON CORRECCIÓN DE FÍSTULA TRAQUEOESOFÁGICA</t>
  </si>
  <si>
    <t>ESOFAGOPLASTIA, (CORRECCION PLASTICA O RECONSTRUCCION), ABORDAJE TORACICO; CON CORRECCION DE
FISTULA TRAQUEOESOFAGICA</t>
  </si>
  <si>
    <t>FUNDOPLASTIA ESOFAGOGÁSTRICA (P. EJ. PROCEDIMIENTOS DE NISSEN, BELSEY IV, HILL)</t>
  </si>
  <si>
    <t>FUNDOPLASTIA ESOFAGOGASTRICA (P. EJ. PROCEDIMIENTOS DE NISSEN, BELSEY IV, HILL)</t>
  </si>
  <si>
    <t>PILOROMIOTOMÍA, CORTE DE MÚSCULO PILÓRICO (PROCEDIMIENTO DE FREDET-RAMSTEDT)</t>
  </si>
  <si>
    <t>PILOROMIOTOMIA, CORTE DE MUSCULO PILORICO (PROCEDIMIENTO DE FREDET-RAMSTEDT)</t>
  </si>
  <si>
    <t>CON RECONSTRUCCIÓN EN Y DE ROUX</t>
  </si>
  <si>
    <t>GASTRECTOMIA, TOTAL; CON RECONSTRUCCION EN Y DE ROUX</t>
  </si>
  <si>
    <t>GASTRECTOMÍA, PARCIAL, DISTAL; CON GASTRODUODENOSTOMÍA</t>
  </si>
  <si>
    <t>GASTRECTOMIA, PARCIAL, DISTAL; CON GASTRODUODENOSTOMIA</t>
  </si>
  <si>
    <t>PILOROPLASTIA</t>
  </si>
  <si>
    <t>GASTRORRAFIA, SUTURA DE ÚLCERA DUODENAL O GÁSTRICA PERFORADA, HERIDA, O LESIÓN</t>
  </si>
  <si>
    <t>GASTRORRAFIA, SUTURA DE ULCERA DUODENAL O GASTRICA PERFORADA, HERIDA, O LESION</t>
  </si>
  <si>
    <t>CIERRE DE GASTROSTOMÍA, QUIRÚRGICA</t>
  </si>
  <si>
    <t>CIERRE DE GASTROSTOMIA, QUIRURGICA</t>
  </si>
  <si>
    <t>ENTERÓLISIS (LIBERACIÓN DE ADHERENCIAS INTESTINALES) (PROCEDIMIENTO SEPARADO)</t>
  </si>
  <si>
    <t>ENTEROLISIS (LIBERACION DE ADHERENCIAS INTESTINALES) (PROCEDIMIENTO SEPARADO)</t>
  </si>
  <si>
    <t>REDUCCIÓN DE VÓLVULO, INTUSUSCEPCIÓN, HERNIA INTERNA, MEDIANTE LAPAROTOMÍA</t>
  </si>
  <si>
    <t>REDUCCION DE VOLVULO, INTUSUSCEPCION, HERNIA INTERNA, MEDIANTE LAPAROTOMIA</t>
  </si>
  <si>
    <t>ESCISIÓN DE UNA O MÁS LESIONES DEL INTESTINO DELGADO O GRUESO QUE NO REQUIERA ANASTOMOSIS, EXTERIORIZACIÓN O FISTULIZACIÓN; UNA SOLA ENTEROTOMÍA</t>
  </si>
  <si>
    <t>ESCISION DE UNA O MAS LESIONES DEL INTESTINO DELGADO O GRUESO QUE NO REQUIERA ANASTOMOSIS,
EXTERIORIZACION, O FISTULIZACION; UNA SOLAENTEROTOMIA</t>
  </si>
  <si>
    <t>ENTERECTOMÍA, RESECCIÓN DEL INTESTINO DELGADO; UNA SOLA RESECCIÓN Y ANASTOMOSIS</t>
  </si>
  <si>
    <t>ENTERECTOMIA, RESECCION DEL INTESTINO DELGADO; UNA SOLA RESECCION Y ANASTOMOSIS</t>
  </si>
  <si>
    <t>ENTEROSTOMÍA, ANASTOMOSIS DE INTESTINO, CON O SIN ENTEROSTOMÍA CUTÁNEA (PROCEDIMIENTO SEPARADO)</t>
  </si>
  <si>
    <t>ENTEROSTOMIA, ANASTOMOSIS DE INTESTINO, CON O SIN ENTEROSTOMIA CUTANEA (PROCEDIMIENTO
SEPARADO)</t>
  </si>
  <si>
    <t>COLECTOMÍA, PARCIAL; CON ANASTOMOSIS</t>
  </si>
  <si>
    <t>COLECTOMIA, PARCIAL; CON ANASTOMOSIS</t>
  </si>
  <si>
    <t>CON COLOSTOMÍA TERMINAL Y CIERRE DEL SEGMENTO DISTAL (OPERACIÓN DE HARTMANN)</t>
  </si>
  <si>
    <t>COLECTOMIA, PARCIAL; CON COLOSTOMIA TERMINAL Y CIERRE DEL SEGMENTO DISTAL (OPERACION DE
HARTMANN)</t>
  </si>
  <si>
    <t>CON COLOPROCTOSTOMÍA (ANASTOMOSIS PÉLVICA BAJA)</t>
  </si>
  <si>
    <t>COLECTOMIA, PARCIAL; CON COLOPROCTOSTOMIA (ANASTOMOSIS PELVICA BAJA)</t>
  </si>
  <si>
    <t>CON COLOPROCTOSTOMÍA (ANASTOMOSIS PÉLVICA BAJA), CON COLOSTOMÍA</t>
  </si>
  <si>
    <t>COLECTOMIA, PARCIAL; CON COLOPROCTOSTOMIA (ANASTOMOSIS PELVICA BAJA), CON COLOSTOMIA</t>
  </si>
  <si>
    <t>LAPAROSCOPIA, QUIRÚRGICA; ENTEROLISIS (LIBERACIÓN DE ADHERENCIAS INTESTINALES) (PROCEDIMIENTO SEPARADO)</t>
  </si>
  <si>
    <t>ILEOSTOMÍA O YEYUNOSTOMÍA, SIN TUBO (PROCEDIMIENTO SEPARADO)</t>
  </si>
  <si>
    <t>ILEOSTOMIA O YEYUNOSTOMIA, SIN TUBO (PROCEDIMIENTO SEPARADO)</t>
  </si>
  <si>
    <t>ENDOSCOPIA DEL INTESTINO DELGADO, ENTEROSCOPIA MÁS ALLÁ DE LA SEGUNDA PORCIÓN DEL DUODENO, INCLUYENDO ÍLEON; DIAGNÓSTICA, CON O SIN RECOLECCIÓN DE ESPECÍMENES MEDIANTE CEPILLADO O LAVADO (PROCEDIMIENTO SEPARADO)</t>
  </si>
  <si>
    <t>ENDOSCOPIA DEL INTESTINO DELGADO, ENTEROSCOPIA MAS ALLA DE LA SEGUNDA PORCION DEL DUODENO,
INCLUYENDO ILEON; DIAGNOSTICA, CON O SIN RECOLECCION DE ESPECIMENES MEDIANTE CEPILLADO O LAVADO (PROCEDIMIENTO SEPARADO)</t>
  </si>
  <si>
    <t>COLONOSCOPIA A TRAVÉS DEL ESTOMA; DIAGNÓSTICA, CON O SIN RECOLECCIÓN DE ESPECÍMENES MEDIANTE CEPILLADO O LAVADO (PROCEDIMIENTO SEPARADO)</t>
  </si>
  <si>
    <t>MIOMECTOMIA ANORRECTAL</t>
  </si>
  <si>
    <t>COLONOSCOPIA A TRAVÉS DE ESTOMA; CON BIOPSIA, ÚNICA O MÚLTIPLE</t>
  </si>
  <si>
    <t>COLONOSCOPIA A TRAVES DEL ESTOMA; CON BIOPSIA, UNICA O MULTIPLE</t>
  </si>
  <si>
    <t>CON EXTIRPACIÓN DE TUMORES, PÓLIPOS, U OTRAS LESIONES CON PINZA DE BIOPSIA DE ELECTROCOAGULACIÓN O CAUTERIO BIPOLAR</t>
  </si>
  <si>
    <t>COLONOSCOPIA A TRAVES DEL ESTOMA; CON EXTIRPACION DE TUMORES, POLIPOS, U OTRA LESIONES CON
PINZA DE BIOPSIA DE ELECTROCOAGULACION O CAUTERIO BIPOLAR</t>
  </si>
  <si>
    <t>SUTURA DE INTESTINO DELGADO (ENTERORRAFIA) POR ÚLCERA PERFORADA, DIVERTÍCULO, HERIDA, LESIÓN O RUPTURA; UNA SOLA PERFORACIÓN</t>
  </si>
  <si>
    <t>SUTURA DE INTESTINO DELGADO (ENTERORRAFIA) POR ULCERA PERFORADA, DIVERTICULO, HERIDA, LESION
ORUPTURA; UNA SOLA PERFORACION</t>
  </si>
  <si>
    <t>CIERRE DE ENTEROSTOMÍA, INTESTINO GRUESO O DELGADO;</t>
  </si>
  <si>
    <t>CIERRE DE ENTEROSTOMIA, INTESTINO GRUESO O DELGADO;</t>
  </si>
  <si>
    <t>INCISIÓN Y DRENAJE DE ABSCESO APENDICULAR; A CIELO ABIERTO</t>
  </si>
  <si>
    <t>INCISION Y DRENAJE DE ABSCESO APENDICULAR; A CIELO ABIERTO</t>
  </si>
  <si>
    <t>APENDICECTOMÍA;</t>
  </si>
  <si>
    <t>APENDICECTOMIA;</t>
  </si>
  <si>
    <t>PARA RUPTURA DE APÉNDICE CON ABSCESO O PERITONITIS GENERALIZADA</t>
  </si>
  <si>
    <t>APENDICECTOMIA; PARA RUPTURA DE APENDICE CON ABSCESO O PERITONITIS GENERALIZADA</t>
  </si>
  <si>
    <t>LAPAROSCOPIA, QUIRÚRGICA, APENDICECTOMÍA</t>
  </si>
  <si>
    <t>LAPAROSCOPIA, QUIRURGICA, APENDICECTOMIA</t>
  </si>
  <si>
    <t>RESECCIÓN PARCIAL DEL RECTO, ABORDAJE TRANSABDOMINAL</t>
  </si>
  <si>
    <t>PROCTECTOMIA; RESECCION PARCIAL DEL RECTO, ABORDAJE TRANSABDOMINAL</t>
  </si>
  <si>
    <t>ESCISIÓN DE TUMOR RECTAL MEDIANTE PROCTOTOMÍA, ABORDAJES TRANSACRAL O TRANSCOCCÍGEO</t>
  </si>
  <si>
    <t>ESCISION DE TUMOR RECTAL MEDIANTE PROCTOTOMIA, ABORDAJES TRANSACRAL O TRANSCOCCIGEO</t>
  </si>
  <si>
    <t>COLONOSCOPIA, RÍGIDA O FLEXIBLE, TRANSABDOMINAL VÍA COLOSTOMÍA, UNA O VARIAS</t>
  </si>
  <si>
    <t>COLONOSCOPIA, RIGIDA O FLEXIBLE, TRANSABDOMINAL VIA COLOTOMIA, UNA O VARIAS</t>
  </si>
  <si>
    <t>COLONOSCOPIA, FLEXIBLE, PROXIMAL AL ÁNGULO ESPLÉNICO; DIAGNÓSTICA, CON O SIN RECOLECCIÓN DE ESPECÍMENES MEDIANTE CEPILLADO O LAVADO, CON O SIN DESCOMPRESIÓN DEL COLON (PROCEDIMIENTO SEPARADO)</t>
  </si>
  <si>
    <t>COLONOSCOPIA, FLEXIBLE, PROXIMAL AL ANGULO ESPLENICO; DIAGNOSTICA, CON O SIN RECOLECCION DE ESPECIMENES MEDIANTE CEPILLADO O LAVADO, CON O SIN DESCOMPRESION DEL COLON (PROCEDIMIENTO
SEPARADO)</t>
  </si>
  <si>
    <t>CON BIOPSIA, ÚNICA O MÚLTIPLE</t>
  </si>
  <si>
    <t>COLONOSCOPIA, FLEXIBLE, PROXIMAL AL ANGULO ESPLENICO; CON BIOPSIA, UNICA O MULTIPLE</t>
  </si>
  <si>
    <t>CON CONTROL DE SANGRADO, CUALQUIER MÉTODO</t>
  </si>
  <si>
    <t>COLONOSCOPIA, FLEXIBLE, PROXIMAL AL ANGULO ESPLENICO; CON CONTROL DE SANGRADO, CUALQUIER
METODO</t>
  </si>
  <si>
    <t>CON EXTIRPACIÓN DE TUMOR(ES), PÓLIPO(S), U OTRA(S) LESIÓN(ES) CON PINZA DE BIOPSIA DE ELECTROCOAGULACIÓN O CAUTERIO BIPOLAR</t>
  </si>
  <si>
    <t>COLONOSCOPIA, FLEXIBLE, PROXIMAL AL ANGULO ESPLENICO; CON EXTIRPACION DE TUMOR(ES), POLIPO(S), U OTRA(S) LESION(ES) CON PINZA DE BIOPSIA DE ELECTROCOAGULACION O CAUTERIO BIPOLAR</t>
  </si>
  <si>
    <t>PROCTOPEXIA COMBINADA CON RESECCIÓN SIGMOIDEA, ABORDAJE ABDOMINAL</t>
  </si>
  <si>
    <t>PROCTOPEXIA COMBINADA CON RESECCION SIGMOIDEA, ABORDAJE ABDOMINAL</t>
  </si>
  <si>
    <t>INCISIÓN Y DRENAJE DE ABSCESO ISQUIORRECTAL Y/O PERIRRECTAL (PROCEDIMIENTO SEPARADO)</t>
  </si>
  <si>
    <t>INCISION Y DRENAJE DE ABSCESO ISQUIORRECTAL Y/O PERIRRECTAL (PROCEDIMIENTO SEPARADO)</t>
  </si>
  <si>
    <t>INCISIÓN Y DRENAJE DE ABSCESO ISQUIORRECTAL O INTRAMURAL, CON FISTULECTOMÍA O FISTULOTOMÍA, SUBMUSCULAR, CON O SIN COLOCACIÓN DE SETÓN</t>
  </si>
  <si>
    <t>INCISION Y DRENAJE DE ABSCESO ISQUIORRECTAL O INTRAMURAL, CON FISTULECTOMIA O
FISTULOTOMIA,SUBMUSCULAR, CON O SIN COLOCACION DE SETON</t>
  </si>
  <si>
    <t>FISURECTOMÍA, CON O SIN ESFINTERECTOMÍA</t>
  </si>
  <si>
    <t>FISURECTOMIA, CON O SIN ESFINTERECTOMIA</t>
  </si>
  <si>
    <t>HEMORROIDECTOMÍA, MEDIANTE LIGADURA SIMPLE (P. EJ. BANDA DE CAUCHO)</t>
  </si>
  <si>
    <t>HEMORROIDECTOMIA, MEDIANTE LIGADURA SIMPLE (P. EJ. BANDA DE CAUCHO)</t>
  </si>
  <si>
    <t>HEMORROIDECTOMÍA, EXTERNA, COMPLETA</t>
  </si>
  <si>
    <t>HEMORROIDECTOMIA, EXTERNA, COMPLETA</t>
  </si>
  <si>
    <t>HEMORROIDECTOMÍA, INTERNA Y EXTERNA, SIMPLE;</t>
  </si>
  <si>
    <t>HEMORROIDECTOMIA, INTERNA Y EXTERNA, SIMPLE;</t>
  </si>
  <si>
    <t>CON FISURECTOMÍA</t>
  </si>
  <si>
    <t>HEMORROIDECTOMIA, INTERNA Y EXTERNA, SIMPLE; CON FISURECTOMIA</t>
  </si>
  <si>
    <t>CON FISTULECTOMÍA, CON O SIN FISURECTOMÍA</t>
  </si>
  <si>
    <t>HEMORROIDECTOMIA, INTERNA Y EXTERNA, SIMPLE; CON FISTULECTOMIA, CON O SIN FISURECTOMIA</t>
  </si>
  <si>
    <t>HEMORROIDECTOMÍA, INTERNA Y EXTERNA, COMPLEJA O AMPLIA;</t>
  </si>
  <si>
    <t>HEMORROIDECTOMIA, INTERNA Y EXTERNA; COMPLEJA O AMPLIA</t>
  </si>
  <si>
    <t>TRATAMIENTO QUIRÚRGICO DE FÍSTULA ANAL (FISTULECTOMÍA/FISTULOTOMÍA); SUBCUTÁNEA</t>
  </si>
  <si>
    <t>TRATAMIENTO QUIRURGICO DE FISTULA ANAL (FISTULECTOMIA/FISTULOTOMIA); SUBCUTANEA</t>
  </si>
  <si>
    <t>SUBMUSCULAR</t>
  </si>
  <si>
    <t>TRATAMIENTO QUIRURGICO DE FISTULA ANAL (FISTULECTOMIA/FISTULOTOMIA); SUBMUSCULAR</t>
  </si>
  <si>
    <t>ANOPLASTIA, OPERACIÓN PLÁSTICA PARA ESTRECHEZ; ADULTO</t>
  </si>
  <si>
    <t>ANOPLASTIA, OPERACION PLASTICA PARA ESTRECHEZ; ADULTO</t>
  </si>
  <si>
    <t>ESFINTEROPLASTIA, ANAL, POR INCONTINENCIA O PROLAPSO; ADULTO</t>
  </si>
  <si>
    <t>BIOPSIA HEPÁTICA, AGUJA; PERCUTÁNEA</t>
  </si>
  <si>
    <t>BIOPSIA HEPATICA, AGUJA; PERCUTANEA</t>
  </si>
  <si>
    <t>BIOPSIA HEPÁTICA, EN CUÑA</t>
  </si>
  <si>
    <t>BIOPSIA HEPATICA, EN CUÑA</t>
  </si>
  <si>
    <t>HEPATECTOMÍA, RESECCIÓN DE HÍGADO; LOBECTOMÍA PARCIAL</t>
  </si>
  <si>
    <t>HEPATECTOMIA, RESECCION DE HIGADO; LOBECTOMIA PARCIAL</t>
  </si>
  <si>
    <t>COLECISTECTOMÍA (LAPAROSCÓPICA)</t>
  </si>
  <si>
    <t>LAPAROSCOPIA, QUIRURGICA; COLECISTECTOMIA</t>
  </si>
  <si>
    <t>COLECISTECTOMÍA CON COLANGIOGRAFÍA</t>
  </si>
  <si>
    <t>COLECISTECTOMIA CON COLANGIOGRAFIA (CPRE) POR VIA LAPAROSCOPIA</t>
  </si>
  <si>
    <t>COLESISTECTOMÍA CON EXPLORACIÓN DE CONDUCTO BILIAR COMÚN</t>
  </si>
  <si>
    <t>COLESISTECTOMIA CON EXPLORACION DE CONDUCTO BILIAR COMUN POR VIA LAPAROSCOPICA</t>
  </si>
  <si>
    <t>COLECISTOENTEROSTOMÍA</t>
  </si>
  <si>
    <t>COLECISTO-ENTEROSTOMIA POR VIA LAPAROSCOPICA</t>
  </si>
  <si>
    <t>COLECISTECTOMÍA (ABIERTA)</t>
  </si>
  <si>
    <t>COLECISTECTOMIA;</t>
  </si>
  <si>
    <t>CON COLANGIOGRAFÍA</t>
  </si>
  <si>
    <t>COLECISTECTOMIA; CON COLANGIOGRAFIA (CPRE)</t>
  </si>
  <si>
    <t>COLECISTECTOMÍA CON EXPLORACIÓN DE CONDUCTO BILIAR COMÚN</t>
  </si>
  <si>
    <t>COLECISTECTOMIA CON EXPLORACION DE CONDUCTO BILIAR COMUN (COLEDOCO);</t>
  </si>
  <si>
    <t>CON ESFINTEROTOMÍA TRANSDUODENAL O ESFINTEROPLASTIA, CON O SIN COLANGIOGRAFÍA</t>
  </si>
  <si>
    <t>COLECISTECTOMIA CON EXPLORACION DE CONDUCTO BILIAR COMUN (COLEDOCO); CON ESFINTEROTOMIA
TRANSDUODENAL O ESFINTEROPLASTIA, CON O SIN COLANGIOGRAFIA</t>
  </si>
  <si>
    <t>PANCREATECTOMÍA, DISTAL SUBTOTAL, CON O SIN ESPLENECTOMÍA; SIN PANCREATICOYEYUNOSTOMÍA</t>
  </si>
  <si>
    <t>PANCREATECTOMIA, DISTAL SUBTOTAL, CON O SIN ESPLENECTOMIA; SIN PANCREATICOYEYUNOSTOMIA</t>
  </si>
  <si>
    <t>PANCREATECTOMÍA, PROXIMAL SUBTOTAL CON DUODENECTOMÍA TOTAL, GASTRECTOMÍA PARCIAL, COLEDOCOENTEROSTOMÍA Y GASTROYEYUNOSTOMÍA (PROCEDIMIENTO DE WHIPPLE); CON PANCREATOYEYUNOSTOMÍA</t>
  </si>
  <si>
    <t>PANCREATECTOMIA, PROXIMAL SUBTOTAL CON DUODENECTOMIA TOTAL, GASTRECTOMIA PARCIAL,
COLEDOCOENTEROSTOMIA Y GASTROYEYUNOSTOMIA (PROCEDIMIENTO DE WHIPPLE); CON PANCREATO- YEYUNOSTOMIA (INCLUYE TODO EL EQUIPO QUIRURGICO)</t>
  </si>
  <si>
    <t>LAPAROTOMÍA EXPLORADORA, CELIOTOMÍA EXPLORADORA CON O SIN BIOPSIA(S) (PROCEDIMIENTO SEPARADO)</t>
  </si>
  <si>
    <t>LAPAROTOMIA EXPLORADORA, CELIOTOMIA EXPLORADORA CON O SIN BIOPSIA(S) (PROCEDIMIENTO
SEPARADO)</t>
  </si>
  <si>
    <t>DRENAJE DE ABSCESO PERITONEAL O PERITONITIS LOCALIZADA, CON EXCEPCIÓN DE ABSCESO APENDICULAR; ABIERTO</t>
  </si>
  <si>
    <t>DRENAJE DE ABSCESO PERITONEAL O PERITONITIS LOCALIZADA, CON EXCEPCION DE ABSCESO APENDICULAR;
ABIERTO</t>
  </si>
  <si>
    <t>PERITONEOCENTESIS, PARACENTESIS ABDOMINAL, O LAVAJE PERITONEAL (DIAGNÓSTICO O TERAPÉUTICO); INICIAL</t>
  </si>
  <si>
    <t>PERITONEOCENTESIS, PARACENTESIS ABDOMINAL, O LAVAJE PERITONEAL (DIAGNOSTICO O TERAPEUTICO);
INICIAL</t>
  </si>
  <si>
    <t>ESCISIÓN O DESTRUCCIÓN MEDIANTE CUALQUIER MÉTODO DE TUMORES O QUISTES O ENDOMETRIOMAS INTRAABDOMINALES O RETROPERITONEALES;</t>
  </si>
  <si>
    <t>OMENTECTOMÍA, EPIPLOECTOMÍA, RESECCIÓN DE EPIPLÓN (PROCEDIMIENTO SEPARADO)</t>
  </si>
  <si>
    <t>OMENTECTOMIA, EPIPLOECTOMIA, RESECCION DE EPIPLON (PROCEDIMIENTO SEPARADO)</t>
  </si>
  <si>
    <t>LAPAROSCOPIA, ABDOMEN, PERITONEO Y EPIPLÓN, DIAGNÓSTICA, CON O SIN RECOLECCIÓN DE ESPECÍMENES POR CEPILLADO O LAVADO (PROCEDIMIENTO SEPARADO)</t>
  </si>
  <si>
    <t>LAPAROSCOPIA, ABDOMEN, PERITONEO Y EPIPLON, DIAGNOSTICA, CON O SIN RECOLECCION DE
ESPECIMENES POR CEPILLADO O LAVADO (PROCEDIMIENTO SEPARADO)</t>
  </si>
  <si>
    <t>LAPAROSCOPIA, QUIRÚRGICA; CON BIOPSIA (UNA SOLA O VARIAS)</t>
  </si>
  <si>
    <t>LAPAROSCOPIA, QUIRURGICA; CON BIOPSIA (UNA SOLA O VARIAS)</t>
  </si>
  <si>
    <t>CON ASPIRACIÓN DE CAVIDAD O QUISTE (P. EJ. QUISTE OVÁRICO) (UNA SOLA O VARIAS)</t>
  </si>
  <si>
    <t>CON ASPIRACION DE CAVIDAD O QUISTE (P. EJ. QUISTE OVARICO) (UNA SOLA O VARIAS)</t>
  </si>
  <si>
    <t>PERMANENTE</t>
  </si>
  <si>
    <t>INSERCION DE CANULA O CATETER INTRAPERITONEAL PARA DRENAJE O DIALISIS; PERMANENTE</t>
  </si>
  <si>
    <t>CORRECCIÓN DE HERNIA INGUINAL INICIAL, MENOS DE LOS 6 MESES DE EDAD, CON O SIN HIDROCELECTOMÍA; REDUCIBLE</t>
  </si>
  <si>
    <t>CORRECCION DE HERNIA INGUINAL INICIAL, MENOS DE LOS 6 MESES DE EDAD, CON O SIN
HIDROCELECTOMIA; REDUCIBLE</t>
  </si>
  <si>
    <t>CORRECCIÓN DE HERNIA INGUINAL INICIAL, 6 MESES A MENOS DE 5 AÑOS DE EDAD, CON O SIN HIDROCELECTOMÍA; REDUCIBLE</t>
  </si>
  <si>
    <t>CORRECCION DE HERNIA INGUINAL INICIAL, 6 MESES A MENOS DE 5 AÑOS DE EDAD, CON O SIN
HIDROCELECTOMIA; REDUCIBLE</t>
  </si>
  <si>
    <t>CORRECCIÓN DE HERNIA INGUINAL INICIAL, 5 AÑOS DE EDAD O MAYOR; REDUCIBLE</t>
  </si>
  <si>
    <t>CORRECCION DE HERNIA INGUINAL INICIAL, 5 AÑOS DE EDAD O MAYOR; REDUCIBLE</t>
  </si>
  <si>
    <t>REPARACIÓN ABIERTA DE UNA HERNIA INGUINAL INICIAL EN PACIENTES DE 5 AÑOS O MÁS, QUE ESTÉ ENCARCELADA O ESTRANGULADA</t>
  </si>
  <si>
    <t>CORRECCION DE HERNIA INGUINAL INICIAL, 5 AÑOS DE EDAD O MAYOR; INCARCERADA O ESTRANGULADA</t>
  </si>
  <si>
    <t>CORRECCIÓN DE HERNIA INGUINAL RECURRENTE, CUALQUIER EDAD; REDUCIBLE</t>
  </si>
  <si>
    <t>CORRECCION DE HERNIA INGUINAL RECURRENTE, CUALQUIER EDAD; REDUCIBLE</t>
  </si>
  <si>
    <t>CORRECCIÓN DE HERNIA INGUINAL, DESLIZANTE, CUALQUIER EDAD</t>
  </si>
  <si>
    <t>CORRECCION DE HERNIA INGUINAL, DESLIZANTE, CUALQUIER EDAD</t>
  </si>
  <si>
    <t>CORRECCIÓN DE HERNIA LUMBAR</t>
  </si>
  <si>
    <t>CORRECCION DE HERNIA LUMBAR</t>
  </si>
  <si>
    <t>CORRECCIÓN DE HERNIA INCISIONAL O VENTRAL INICIALES; REDUCIBLE</t>
  </si>
  <si>
    <t>CORRECCION DE HERNIA INCISIONAL O VENTRAL INICIALES; REDUCIBLE</t>
  </si>
  <si>
    <t>CORRECCIÓN DE HERNIA INCISIONAL O VENTRAL RECURRENTES; REDUCIBLE</t>
  </si>
  <si>
    <t>CORRECCION DE HERNIA INCISIONAL O VENTRAL RECURRENTES; REDUCIBLE</t>
  </si>
  <si>
    <t>IMPLANTACIÓN DE MALLA U OTRA PRÓTESIS PARA CORRECCIÓN DE HERNIA INCISIONAL O VENTRAL (ANOTE SEPARADAMENTE ADEMÁS DEL CÓDIGO DE CORRECCIÓN DE HERNIA INCISIONAL O VENTRAL)</t>
  </si>
  <si>
    <t>IMPLANTACION DE MALLA U OTRA PROTESIS PARA CORRECCION DE HERNIA INCISIONAL O VENTRAL (ANOTARSEPARADAMENTE ADEMAS DEL CODIGO DE CORRECCION DE HERNIA INCISIONAL O VENTRAL)</t>
  </si>
  <si>
    <t>CORRECCIÓN DE HERNIA EPIGÁSTRICA (P. EJ. GRASA PREPERITONEAL); REDUCIBLE; (PROCEDIMIENTO SEPARADO)</t>
  </si>
  <si>
    <t>CORRECCION DE HERNIA EPIGASTRICA (P. EJ. GRASA PREPERITONEAL); REDUCIBLE (PROCEDIMIENTO
SEPARADO)</t>
  </si>
  <si>
    <t>CORRECCIÓN DE HERNIA UMBILICAL, MENOS DE 5 AÑOS DE EDAD; REDUCIBLE</t>
  </si>
  <si>
    <t>CORRECCION DE HERNIA UMBILICAL, MENOS DE 5 AÑOS DE EDAD; REDUCIBLE</t>
  </si>
  <si>
    <t>CORRECCIÓN DE HERNIA UMBILICAL, 5 AÑOS DE EDAD O MAYOR; REDUCIBLE</t>
  </si>
  <si>
    <t>CORRECCION DE HERNIA UMBILICAL, 5 AÑOS DE EDAD O MAYOR; REDUCIBLE</t>
  </si>
  <si>
    <t>INCARCERADA O ESTRANGULADA</t>
  </si>
  <si>
    <t>CORRECCION DE HERNIA UMBILICAL, 5 AÑOS DE EDAD O MAYOR; INCARCERADA O ESTRANGULADA</t>
  </si>
  <si>
    <t>CORRECCIÓN DE HERNIA DE SPIEGEL</t>
  </si>
  <si>
    <t>CORRECCION DE HERNIA DE SPIEGEL</t>
  </si>
  <si>
    <t>LAPAROSCOPIA, QUIRÚRGICA; CORRECCIÓN DE HERNIA INGUINAL INICIAL</t>
  </si>
  <si>
    <t>LAPAROSCOPIA, QUIRURGICA; CORRECCION DE HERNIA INGUINAL INICIAL</t>
  </si>
  <si>
    <t>SUTURA, SECUNDARIA, DE PARED ABDOMINAL POR EVISCERACIÓN O DEHISCENCIA</t>
  </si>
  <si>
    <t>SUTURA, SECUNDARIA, DE PARED ABDOMINAL POR EVISCERACION O DEHISCENCIA</t>
  </si>
  <si>
    <t>DRENAJE DE ABSCESO PERIRRENAL O RENAL; A CIELO ABIERTO</t>
  </si>
  <si>
    <t>NEFROLITOTOMÍA; EXTIRPACIÓN DE CÁLCULO</t>
  </si>
  <si>
    <t>NEFROLITOTOMIA; EXTIRPACION DE CALCULO</t>
  </si>
  <si>
    <t>NEFROSTOLITOTOMÍA PERCUTÁNEA O PIELOSTOLITOTOMÍA, CON O SIN DILATACIÓN, ENDOSCOPIA, LITOTRIPSIA, COLOCACIÓN DE CATÉTERES DILATADORES, O EXTRACCIÓN CON CANASTILLA PARA CÁLCULOS; HASTA 2 CM</t>
  </si>
  <si>
    <t>NEFROSTOLITOTOMIA PERCUTANEA O PIELOSTOLITOTOMIA, CON O SIN DILATACION, ENDOSCOPIA, LITOTRIPSIA, COLOCACION DE CATETERES DILATADORES, O EXTRACCION CON CANASTILLA PARA CALCULOS; HASTA 2 CM</t>
  </si>
  <si>
    <t>BIOPSIA RENAL; PERCUTÁNEA, CON TRÓCAR O AGUJA</t>
  </si>
  <si>
    <t>BIOPSIA RENAL; PERCUTANEA, CON TROCAR O AGUJA</t>
  </si>
  <si>
    <t>NEFRECTOMÍA, INCLUYENDO URETERECTOMÍA PARCIAL, CUALQUIER ABORDAJE INCLUYENDO RESECCIÓN DE COSTILLA;</t>
  </si>
  <si>
    <t>NEFRECTOMIA, INCLUYENDO URETERECTOMIA PARCIAL, CUALQUIER ABORDAJE INCLUYENDO RESECCION DE
COSTILLA;</t>
  </si>
  <si>
    <t>RADICAL, CON LINFADENECTOMÍA REGIONAL Y/O TROMBECTOMÍA DE LA VENA CAVA</t>
  </si>
  <si>
    <t>NEFRECTOMIA, INCLUYENDO URETERECTOMIA PARCIAL, CUALQUIER ABORDAJE INCLUYENDO RESECCION DE COSTILLA; RADICAL, CON LINFADENECTOMIA REGIONAL Y/O TROMBECTOMIA DE LA VENA CAVA</t>
  </si>
  <si>
    <t>NEFRECTOMÍA CON URETERECTOMÍA TOTAL Y MANGUITO VESICAL, A TRAVÉS DE LA MISMA INCISIÓN</t>
  </si>
  <si>
    <t>NEFRECTOMIA CON URETERECTOMIA TOTAL Y MANGUITO VESICAL; A TRAVES DE LA MISMA INCISION</t>
  </si>
  <si>
    <t>NEFRECTOMÍA, PARCIAL</t>
  </si>
  <si>
    <t>NEFRECTOMIA, PARCIAL</t>
  </si>
  <si>
    <t>NEFRECTOMÍA DONANTE, ABIERTA, DE DONANTE VIVO (EXCLUYENDO LA PREPARACIÓN Y MANTENIMIENTO DEL ALOINJERTO)</t>
  </si>
  <si>
    <t>NEFRECTOMIA DONANTE, CON PREPARACION Y MANTENIMIENTO DE ALOINJERTO; DE DONANTE VIVO</t>
  </si>
  <si>
    <t>CON NEFRECTOMÍA RECEPTORA</t>
  </si>
  <si>
    <t>ALOTRASPLANTE RENAL, IMPLANTACION DE INJERTO; CON NEFRECTOMIA RECEPTORA</t>
  </si>
  <si>
    <t>CON ENDOPIELOTOMÍA (INCLUYE CISTOSCOPIA, URETEROSCOPIA, DILATACIÓN DE URETER Y DE UNIÓN URÉTERO-PÉLVICA, INCISIÓN DE UNIÓN URÉTERO-PÉLVICA E INSERCIÓN DE CATÉTER DILATADOR PARA ENDOPIELOTOMÍA)</t>
  </si>
  <si>
    <t>ENDOSCOPIA RENAL A TRAVES DE NEFROTOMIA O PIELOTOMIA, CON O SIN IRRIGACION, INSTILACION O URETEROPIELOGRAFIA, SIN CONTAR EL SERVICIO RADIOLOGICO; CON ENDOPIELOTOMIA (INCLUYE CISTOSCOPIA, URETEROSCOPIA, DILATACION DE URETER Y DE UNION URETERO-PELVICA, INCISION DE UNION URETERO- PELVICA E INSERCION DE CATETER DILATADOR PARA ENDOPIELOTOMIA)</t>
  </si>
  <si>
    <t>LITOTRIPSIA, ONDA DE CHOQUE EXTRACORPÓREA</t>
  </si>
  <si>
    <t>LITOTRIPSIA, ONDA DE CHOQUE EXTRACORPOREA</t>
  </si>
  <si>
    <t>TERCIO MEDIO DEL URÉTER</t>
  </si>
  <si>
    <t>URETEROLITOTOMIA; TERCIO MEDIO DEL URETER</t>
  </si>
  <si>
    <t>URETEROPLASTIA, OPERACIÓN PLÁSTICA EN URÉTER (P. EJ. POR ESTRECHEZ)</t>
  </si>
  <si>
    <t>URETEROPLASTICA, OPERACION PLASTICA EN URETER (P. EJ. POR ESTRECHEZ)</t>
  </si>
  <si>
    <t>PARA ESCISIÓN DE TUMOR DE LA VEJIGA</t>
  </si>
  <si>
    <t>CISTOTOMIA; PARA ESCISION DE TUMOR DE LA VEJIGA</t>
  </si>
  <si>
    <t>CISTECTOMÍA, COMPLETA; (PROCEDIMIENTO SEPARADO)</t>
  </si>
  <si>
    <t>CISTECTOMIA, COMPLETA; (PROCEDIMIENTO SEPARADO)</t>
  </si>
  <si>
    <t>CISTOPLASTIA O CISTOURETROPLASTIA, OPERACIÓN PLÁSTICA DE LA VEJIGA Y/O CUELLO VESICAL (Y-PLASTIA ANTERIOR, RESECCIÓN DEL FUNDUS VESICAL), CUALQUIER PROCEDIMIENTO, CON O SIN RESECCIÓN EN CUÑA DEL CUELLO VESICAL POSTERIOR</t>
  </si>
  <si>
    <t>CISTOPLASTIA O CISTOURETROPLASTIA, OPERACION PLASTICA DE LA VEJIGA Y/O CUELLO VESICAL (Y-PLASTIA ANTERIOR, RESECCION DEL FUNDUS VESICAL), CUALQUIER PROCEDIMIENTO, CON O SIN RESECCION EN CUÑA
DEL CUELLO VESICAL POSTERIOR</t>
  </si>
  <si>
    <t>CISTOURETROPLASTIA CON URETERONEOCISTOSTOMÍA UNILATERAL O BILATERAL</t>
  </si>
  <si>
    <t>CISTOURETROPLASTIA CON URETERONEOCISTOSTOMIA UNILATERAL O BILATERAL</t>
  </si>
  <si>
    <t>VESICOURETROPEXIA ANTERIOR, O URETROPEXIA (PROCEDIMIENTOS DE MARSHALL-MARCHETTI-KRANTZ, BURCH); SIMPLE</t>
  </si>
  <si>
    <t>VESICOURETROPEXIA ANTERIOR, O URETROPEXIA (PROCEDIMIENTOS DE MARSHALL-MARCHETTI-KRANTZ,
BURCH);SIMPLE</t>
  </si>
  <si>
    <t>CISTOURETROSCOPIA (PROCEDIMIENTO SEPARADO)</t>
  </si>
  <si>
    <t>CISTOURETROSCOPIA, CON BIOPSIA</t>
  </si>
  <si>
    <t>CISTOURETROSCOPIA, CON FULGURACIÓN (INCLUYENDO CRIOCIRUGÍA O CIRUGÍA CON LÁSER) Y/O RESECCIÓN DE; TUMORES PEQUEÑOS DE LA VEJIGA (0.5 A 2.0 CM)</t>
  </si>
  <si>
    <t>CISTOURETROSCOPIA, CON FULGURACION (INCLUYENDO CRIOCIRUGIA O CIRUGIA CON LASER) Y/O RESECCION
DE;TUMORES PEQUEÑOS DE LA VEJIGA (0.5 A 2.0 CM)</t>
  </si>
  <si>
    <t>TUMORES MEDIANOS DE LA VEJIGA (2.0 A</t>
  </si>
  <si>
    <t>CISTOURETROSCOPIA, CON FULGURACION (INCLUYENDO CRIOCIRUGIA O CIRUGIA CON LASER) Y/O RESECCION
DE; TUMORES MEDIANOS DE LA VEJIGA (2.0 A 5.0 CM)</t>
  </si>
  <si>
    <t>CON RESECCIÓN O FULGURACIÓN DE URETEROCELE(S) ORTOTÓPICO(S), UNILATERAL O BILATERAL</t>
  </si>
  <si>
    <t>CISTOURETROSCOPIA; CON RESECCION O FULGURACION DE URETEROCELE(S) ORTOTOPICO(S), UNILATERAL O
BILATERAL</t>
  </si>
  <si>
    <t>CISTOURETROSCOPIA, CON EXTIRPACIÓN DE CUERPO EXTRAÑO, CÁLCULO O REMOCIÓN DE CATÉTER DILATADOR URETERAL DESDE LA URETRA O VEJIGA (PROCEDIMIENTO SEPARADO); SIMPLE</t>
  </si>
  <si>
    <t>CISTOURETROSCOPIA, CON EXTIRPACION DE CUERPO EXTRAÑO, CALCULO, O REMOCION DE CATETER DILATADOR URETERAL DESDE LA URETRA O VEJIGA (PROCEDIMIENTO SEPARADO); SIMPLE</t>
  </si>
  <si>
    <t>CON COMPLICACIONES</t>
  </si>
  <si>
    <t>CISTOURETROSCOPIA, CON EXTIRPACION DE CUERPO EXTRAÑO, CALCULO, O REMOCION DE CATETER DILATADOR URETERAL DESDE LA URETRA O VEJIGA (PROCEDIMIENTO SEPARADO); CON COMPLICACIONES</t>
  </si>
  <si>
    <t>CISTOURETROSCOPIA (INCLUYENDO CATETERIZACIÓN URETERAL); CON EXTIRPACIÓN DE CÁLCULO URETERAL</t>
  </si>
  <si>
    <t>CISTOURETROSCOPIA (INCLUYENDO CATETERIZACION URETERAL); CON EXTIRPACION DE CALCULO URETERAL</t>
  </si>
  <si>
    <t>CON FRAGMENTACIÓN DE CÁLCULO URETERAL</t>
  </si>
  <si>
    <t>CISTOURETROSCOPIA (INCLUYENDO CATETERIZACION URETERAL); CON FRAGMENTACION DE CALCULO URETERAL
(P. EJ. TECNICA ULTRASONICA O ELECTROHIDRAULICA)</t>
  </si>
  <si>
    <t>CON MANIPULACIÓN, SIN EXTIRPACIÓN DE CÁLCULO URETERAL</t>
  </si>
  <si>
    <t>CISTOURETROSCOPIA (INCLUYENDO CATETERIZACION URETERAL); CON MANIPULACION, SIN EXTIRPACION DE
CALCULO URETERAL</t>
  </si>
  <si>
    <t>CISTOURETROSCOPIA, CON INSERCIÓN DE UN CATÉTER URETERAL IMPLANTADO (P. EJ. GIBBONS, O CATÉTER DE SILASTIC "DOBLE J")</t>
  </si>
  <si>
    <t>CISTOURETROSCOPIA, CON INSERCION DE UN CATETER URETERAL IMPLANTADO (P. EJ. GIBBONS, O CATETER
DE SILASTIC "DOBLE J")</t>
  </si>
  <si>
    <t>CISTOURETROSCOPIA CON URETEROSCOPIA O PIELOSCOPIA; DIAGNÓSTICA</t>
  </si>
  <si>
    <t>CISTOURETROSCOPIA CON URETEROSCOPIA O PIELOSCOPIA; DIAGNOSTICA</t>
  </si>
  <si>
    <t>CON LITOTRIPSIA (LA CATETERIZACIÓN URETERAL ESTÁ INCLUIDA)</t>
  </si>
  <si>
    <t>CISTOURETROSCOPIA CON URETEROSCOPIA O PIELOSCOPIA CON LITOTRIPSIA (LA CATETERIZACION URETERAL
ESTA INCLUIDA)</t>
  </si>
  <si>
    <t>CISTOURETROSCOPIA CON INCISIÓN, FULGURACIÓN O RESECCIÓN DE VÁLVULAS URETRALES POSTERIORES CONGÉNITAS, O PLIEGUES MUCOSOS HIPERTRÓFICOS OBSTRUCTIVOS CONGÉNITOS</t>
  </si>
  <si>
    <t>CISTOURETROSCOPIA CON INCISION, FULGURACION O RESECCION DE VALVULAS URETRALES POSTERIORES CONGENITAS, O PLIEGUES MUCOSOS HIPERTROFICOS OBSTRUCTIVOS CONGENITOS</t>
  </si>
  <si>
    <t>RESECCIÓN TRANSURETRAL DEL CUELLO VESICAL (PROCEDIMIENTO SEPARADO)</t>
  </si>
  <si>
    <t>RESECCION TRANSURETRAL DE CUELLO VESICAL (PROCEDIMIENTO SEPARADO)</t>
  </si>
  <si>
    <t>RESECCIÓN ELECTROQUIRÚRGICA TRANSURETRAL DE LA PRÓSTATA, INCLUYENDO CONTROL DE SANGRADO POSTOPERATORIO, COMPLETA (INCLUYE VASECTOMÍA, MEATOTOMÍA, CISTOURETROSCOPIA, CALIBRACIÓN Y/O DILATACIÓN URETRAL Y URETROTOMÍA INTERNA)</t>
  </si>
  <si>
    <t>RESECCION ELECTROQUIRURGICA TRANSURETRAL DE LA PROSTATA, INCLUYENDO CONTROL DE SANGRADO
POSTOPERATORIO, COMPLETA (INCLUYE VASECTOMIA, MEATOTOMIA, CISTOURETROSCOPIA, CALIBRACION Y/O DILATACION URETRAL Y URETROTOMIA INTERNA)</t>
  </si>
  <si>
    <t>VAPORIZACIÓN POR CONTACTO MEDIANTE LÁSER CON O SIN RESECCIÓN TRANSURETRAL DE LA PRÓSTATA, INCLUYENDO CONTROL DEL SANGRADO POSTOPERATORIO, COMPLETA (INCLUYE VASECTOMÍA, MEATOTOMÍA, CISTOURETROSCOPIA, CALIBRACIÓN Y/O DILATACIÓN URETRAL Y URETROTOMÍA INTERNA</t>
  </si>
  <si>
    <t>VAPORIZACION POR CONTACTO MEDIANTE LASER CON O SIN RESECCION TRANSURETRAL DE LA PROSTATA, INCLUYENDO CONTROL DEL SANGRADO POSTOPERATORIO, COMPLETA (INCLUYE VASECTOMIA, MEATOTOMIA, CISTOURETROSCOPIA, CALIBRACION Y/O DILATACION URETRAL Y URETROTOMIA INTERNA)</t>
  </si>
  <si>
    <t>URETROMEATOPLASTIA, CON AVANCE DE LA MUCOSA</t>
  </si>
  <si>
    <t>DESTRUCCIÓN TRANSURETRAL DE TEJIDO PROSTÁTICO; MEDIANTE TERMOTERAPIA DE MICROONDAS</t>
  </si>
  <si>
    <t>DESTRUCCION TRANSURETRAL DE TEJIDO PROSTATICO; MEDIANTE TERMOTERAPIA DE MICROONDAS</t>
  </si>
  <si>
    <t xml:space="preserve"> CIRCUNCISIÓN QUE UTILIZA UNA PINZA U OTRO DISPOSITIVO, CON UN BLOQUEO REGIONAL DORSAL DEL PENE O ANILLO EXCEPTO RECIÉN NACIDO</t>
  </si>
  <si>
    <t>CIRCUNCISION, USANDO CLAMP U OTRO DISPOSITIVO; RECIEN NACIDO</t>
  </si>
  <si>
    <t xml:space="preserve">CIRCUNCISIÓN, UNA ESCISIÓN QUIRÚRGICA DEL PREPUCIO QUE SE REALIZA CON UN MÉTODO DIFERENTE A UNA PINZA, UN DISPOSITIVO O UNA INCISIÓN DORSAL, PARA PACIENTES QUE TIENEN MÁS DE 28 DÍAS DE EDAD. </t>
  </si>
  <si>
    <t>CIRCUNCISION, ESCISION QUIRURGICA QUE NO SEA CON CLAMP, CON DISPOSITIVO O CON CORTE DORSAL;
EXCEPTO RECIEN NACIDO</t>
  </si>
  <si>
    <t>ORQUIECTOMÍA, SIMPLE (INCLUYENDO SUBCAPSULAR), CON O SIN PRÓTESIS TESTICULAR, ABORDAJE ESCROTAL O INGUINAL</t>
  </si>
  <si>
    <t>ORQUIECTOMIA, SIMPLE (INCLUYENDO SUBCAPSULAR), CON O SIN PROTESIS TESTICULAR, ABORDAJE
ESCROTAL OINGUINAL</t>
  </si>
  <si>
    <t>ORQUIECTOMÍA, RADICAL, POR TUMOR; ABORDAJE INGUINAL</t>
  </si>
  <si>
    <t>ORQUIECTOMIA, RADICAL, POR TUMOR; ABORDAJE INGUINAL</t>
  </si>
  <si>
    <t>CON EXPLORACIÓN ABDOMINAL</t>
  </si>
  <si>
    <t>ORQUIECTOMIA, RADICAL, POR TUMOR; CON EXPLORACION ABDOMINAL</t>
  </si>
  <si>
    <t>REDUCCIÓN DE TORSIÓN DE TESTÍCULOS, QUIRÚRGICA, CON O SIN FIJACIÓN DEL TESTÍCULO CONTRALATERAL</t>
  </si>
  <si>
    <t>REDUCCION DE TORSION DE TESTICULOS, QUIRURGICA, CON O SIN FIJACION DEL TESTICULO CONTRALATERAL</t>
  </si>
  <si>
    <t>ORQUIOPEXIA, ABORDAJE INGUINAL, CON O SIN CORRECCIÓN DE HERNIA</t>
  </si>
  <si>
    <t>ORQUIDOPEXIA, ABORDAJE INGUINAL, CON O SIN CORRECCION DE HERNIA</t>
  </si>
  <si>
    <t>ORQUIOPEXIA, ABORDAJE ABDOMINAL, PARA TESTÍCULOS INTRAABDOMINALES (P. EJ. FOWLER-STEPHENS)</t>
  </si>
  <si>
    <t>ORQUIDOPEXIA, ABORDAJE ABDOMINAL, PARA TESTICULOS INTRAABDOMINALES (P. EJ. FOWLER-STEPHENS)</t>
  </si>
  <si>
    <t>ESCISIÓN DE LESIÓN LOCAL DE EPIDÍDIMO</t>
  </si>
  <si>
    <t>ESCISION DE LESION LOCAL DE EPIDIDIMO</t>
  </si>
  <si>
    <t>ESCISIÓN DE HIDROCELE; UNILATERAL</t>
  </si>
  <si>
    <t>ESCISION DE HIDROCELE; UNILATERAL</t>
  </si>
  <si>
    <t>ESCISIÓN DE HIDROCELE DE CORDÓN ESPERMÁTICO, UNILATERAL (PROCEDIMIENTO SEPARADO)</t>
  </si>
  <si>
    <t>ESCISION DE HIDROCELE DE CORDON ESPERMATICO, UNILATERAL (PROCEDIMIENTO SEPARADO)</t>
  </si>
  <si>
    <t>ESCISIÓN DE VARICOCELE O LIGADURA DE VENAS ESPERMÁTICAS DEBIDO A VARICOCELE; (PROCEDIMIENTO SEPARADO)</t>
  </si>
  <si>
    <t>ESCISION DE VARICOCELE O LIGADURA DE VENAS ESPERMATICAS DEBIDO A VARICOCELE; (PROCEDIMIENTO
SEPARADO)</t>
  </si>
  <si>
    <t>BIOPSIA, PRÓSTATA; CON AGUJA O EN SACABOCADO, UNA SOLA O VARIAS, CUALQUIER ABORDAJE</t>
  </si>
  <si>
    <t>BIOPSIA, PROSTATA; CON AGUJA O EN SACABOCADO, UNA SOLA O VARIAS, CUALQUIER ABORDAJE</t>
  </si>
  <si>
    <t>INCISIONAL, CUALQUIER ABORDAJE</t>
  </si>
  <si>
    <t>BIOPSIA, PROSTATA; INCISIONAL, CUALQUIER ABORDAJE</t>
  </si>
  <si>
    <t xml:space="preserve">PROSTATECTOMÍA RADICAL PERINEAL  CON LINFADENECTOMÍA PÉLVICA BILATERAL, INCLUYENDO GANGLIOS LINFÁTICOS ILÍACOS EXTERNOS, HIPOGÁSTRICOS Y OBTURADORES  </t>
  </si>
  <si>
    <t>PROSTATECTOMIA, PERINEAL RADICAL; CON LINFADENECTOMIA PELVICA BILATERAL, INCLUYENDO GANGLIOS
LINFATICOS ILIACOS EXTERNOS, HIPOGASTRICOS Y OBTURADORES</t>
  </si>
  <si>
    <t>PROSTATECTOMÍA, RETROPÚBICA RADICAL, CON O SIN CONSERVACIÓN DE NERVIO;</t>
  </si>
  <si>
    <t>PROSTATECTOMIA, RETROPUBICA RADICAL, CON O SIN CONSERVACION DE NERVIO;</t>
  </si>
  <si>
    <t>CON LINFADENECTOMÍA PÉLVICA BILATERAL, INCLUYENDO GANGLIOS LINFÁTICOS ILÍACOS EXTERNOS, HIPOGÁSTRICOS Y OBTURADORES PROSTATECTOMÍA RADICAL RETROPÚBICA CON O SIN PRESERVACIÓN DE NERVIOS, QUE INCLUYE UNA LINFADENECTOMÍA PÉLVICA BILATERAL (DRENAJE DE LOS GANGLIOS ILÍACOS EXTERNOS, HIPOGÁSTRICOS Y OBTURADORES).</t>
  </si>
  <si>
    <t>PROSTATECTOMIA, RETROPUBICA RADICAL, CON O SIN CONSERVACION DE NERVIO; CON LINFADENECTOMIA PELVICA BILATERAL, INCLUYENDO GANGLIOS LINFATICOS ILIACOS EXTERNOS, HIPOGASTRICOS Y OBTURADORES</t>
  </si>
  <si>
    <t>MARSUPIALIZACIÓN DE QUISTE DE GLÁNDULA DE BARTHOLIN</t>
  </si>
  <si>
    <t>MARSUPIALIZACION DE QUISTE DE GLANDULA DE BARTHOLIN</t>
  </si>
  <si>
    <t>AMPLIA, CUALQUIER MÉTODO</t>
  </si>
  <si>
    <t>DESTRUCCION DE LESION(ES), VULVA; AMPLIA, CUALQUIER METODO</t>
  </si>
  <si>
    <t>ESCISIÓN DE QUISTE O GLÁNDULA DE BARTHOLIN</t>
  </si>
  <si>
    <t>ESCISION DE QUISTE O GLANDULA DE BARTHOLIN</t>
  </si>
  <si>
    <t>COLPOPERINEORRAFIA, SUTURA DE LESIÓN DE VAGINA Y/O PERINEO (NO OBSTÉTRICA)</t>
  </si>
  <si>
    <t>COLPOPERINEORRAFIA, SUTURA DE LESION DE VAGINA Y/O PERINEO (NO OBSTETRICA)</t>
  </si>
  <si>
    <t>COLPORRAFIA ANTERIOR, CORRECCIÓN DE CISTOCELE CON O SIN CORRECCIÓN DE URETROCELE</t>
  </si>
  <si>
    <t>COLPORRAFIA ANTERIOR, CORRECCION DE CISTOCELE CON O SIN CORRECCION DE URETROCELE</t>
  </si>
  <si>
    <t>COLPORRAFIA ANTEROPOSTERIOR COMBINADA;</t>
  </si>
  <si>
    <t>OPERACIÓN CON TÉCNICAS DE CABESTRILLO PARA INCONTINENCIA DE ESFUERZO (P. EJ. FASCIA O SINTÉTICO)</t>
  </si>
  <si>
    <t>OPERACION CON TECNICAS DE CABESTRILLO PARA INCONTINENCIA DE ESFUERZO (P. EJ. FASCINA O
SINTETICO)</t>
  </si>
  <si>
    <t>BIOPSIA, UNA SOLA O VARIAS, O ESCISIÓN LOCAL DE LESIÓN, CON O SIN FULGURACIÓN (PROCEDIMIENTO SEPARADO)</t>
  </si>
  <si>
    <t>BIOPSIA, UNA SOLA O VARIAS, O ESCISION LOCAL DE LESION, CON O SIN FULGURACION
(PROCEDIMIENTOSEPARADO)</t>
  </si>
  <si>
    <t>LEGRADO ENDOCERVICAL (NO REALIZADO COMO PARTE DE UNA DILATACIÓN Y LEGRADO)</t>
  </si>
  <si>
    <t>LEGRADO ENDOCERVICAL (NO REALIZADO COMO PARTE DE UNA DILATACION Y LEGRADO)</t>
  </si>
  <si>
    <t>ABLACIÓN CON LÁSER</t>
  </si>
  <si>
    <t>CAUTERIZACION DEL CERVIX; ABLACION CON LASER</t>
  </si>
  <si>
    <t>CONIZACIÓN DEL CERVIX, CON O SIN FULGURACIÓN, CON O SIN DILATACIÓN Y LEGRADO, CON O SIN CORRECCIÓN; CUCHILLO FRÍO O LÁSER</t>
  </si>
  <si>
    <t>CONIZACION DEL CERVIX, CON O SIN FULGURACION, CON O SIN DILATACION Y LEGRADO, CON O SIN
CORRECCION; CUCHILLO FRIO O LASER</t>
  </si>
  <si>
    <t>ESCISIÓN CON ELECTRODO DE ASA</t>
  </si>
  <si>
    <t>CONIZACION DEL CERVIX, CON O SIN FULGURACION, CON O SIN DILATACION Y LEGRADO, CON O SIN
CORRECCION; ESCISION CON ELECTRODO DE ASA</t>
  </si>
  <si>
    <t>DILATACIÓN Y LEGRADO DE MUÑÓN CERVICAL</t>
  </si>
  <si>
    <t>TOMA DE MUESTRA ENDOMETRIAL (BIOPSIA) CON O SIN TOMA DE MUESTRA ENDOCERVICAL (BIOPSIA), SIN DILATACIÓN CERVICAL, CUALQUIER MÉTODO (PROCEDIMIENTO SEPARADO)</t>
  </si>
  <si>
    <t>TOMA DE MUESTRA ENDOMETRIAL (BIOPSIA) CON O SIN TOMA DE MUESTRA ENDOCERVICAL (BIOPSIA),
SINDILATACION CERVICAL, CUALQUIER METODO (PROCEDIMIENTO SEPARADO)</t>
  </si>
  <si>
    <t>DILATACIÓN Y LEGRADO, DIAGNÓSTICOS Y/O TERAPÉUTICOS (NO OBSTÉTRICOS)</t>
  </si>
  <si>
    <t>DILATACION Y LEGRADO, DIAGNOSTICOS Y/O TERAPEUTICOS (NO OBSTETRICOS)</t>
  </si>
  <si>
    <t>MIOMECTOMÍA, ESCISIÓN DE TUMOR FIBROIDE DEL ÚTERO, UNO SOLO O VARIOS (PROCEDIMIENTO SEPARADO); ABORDAJE ABDOMINAL</t>
  </si>
  <si>
    <t>MIOMECTOMIA, ESCISION DE TUMOR FIBROIDE DEL UTERO, UNO SOLO O VARIOS (PROCEDIMIENTO
SEPARADO); ABORDAJE ABDOMINAL</t>
  </si>
  <si>
    <t>ABORDAJE VAGINAL</t>
  </si>
  <si>
    <t>MIOMECTOMIA, ESCISION DE TUMOR FIBROIDE DEL UTERO, UNO SOLO O VARIOS (PROCEDIMIENTO
SEPARADO); ABORDAJE VAGINAL</t>
  </si>
  <si>
    <t>HISTERECTOMÍA ABDOMINAL TOTAL (CUERPO Y CERVIX), CON O SIN EXTIRPACIÓN DE TROMPA(S), CON O SIN EXTIRPACIÓN DE OVARIO(S);</t>
  </si>
  <si>
    <t>HISTERECTOMIA ABDOMINAL TOTAL (CUERPO Y CERVIX), CON O SIN EXTIRPACION DE TROMPA(S), CON O
SINEXTIRPACION DE OVARIO(S);</t>
  </si>
  <si>
    <t>CON COLPOURETROCISTOPEXIA (P. EJ. MARSHALL-MARCHETTI- KRANTZ, BURCH)</t>
  </si>
  <si>
    <t>HISTERECTOMIA ABDOMINAL TOTAL (CUERPO Y CERVIX), CON O SIN EXTIRPACION DE TROMPA(S), CON O SIN EXTIRPACION DE OVARIO(S); CON COLPOURETROCISTOPEXIA (P. EJ. MARSHALL MARCHETTI-KRANTZ, BURCH)</t>
  </si>
  <si>
    <t>HISTERECTOMÍA ABDOMINAL SUPRACERVICAL (HISTERECTOMÍA SUBTOTAL), CON O SIN EXTIRPACIÓN DE TROMPA(S), CON O SIN EXTIRPACIÓN DE OVARIO(S)</t>
  </si>
  <si>
    <t>HISTERECTOMIA ABDOMINAL SUPRACERVICAL (HISTERECTOMIA SUBTOTAL), CON O SIN EXTIRPACION DE
TROMPA(S), CON O SIN EXTIRPACION DE OVARIO(S)</t>
  </si>
  <si>
    <t>HISTERECTOMÍA ABDOMINAL TOTAL, INCLUYENDO VAGINECTOMÍA PARCIAL, CON TOMA DE MUESTRA DE GANGLIOS LINFÁTICOS PARAAÓRTICOS Y PÉLVICOS, CON O SIN EXTIRPACIÓN DE TROMPA(S), CON O SIN EXTIRPACIÓN DE OVARIO(S)</t>
  </si>
  <si>
    <t>HISTERECTOMIA ABDOMINAL TOTAL, INCLUYENDO VAGINECTOMIA PARCIAL, CON TOMA DE MUESTRA DE GANGLIOS LINFATICOS PARAAORTICOS Y PELVICOS, CON O SIN EXTIRPACION DE TROMPA(S), CON O SIN
EXTIRPACION DE OVARIO(S)</t>
  </si>
  <si>
    <t>HISTERECTOMÍA ABDOMINAL RADICAL, CON LINFADENECTOMÍA PÉLVICA TOTAL BILATERAL Y TOMA DE MUESTRA DE GANGLIOS LINFÁTICOS PARAAÓRTICOS (BIOPSIA), CON O SIN EXTIRPACIÓN DE TROMPA(S), CON O SIN EXTIRPACIÓN DE OVARIO(S)</t>
  </si>
  <si>
    <t>HISTERECTOMIA ABDOMINAL RADICAL, CON LINFADENECTOMIA PELVICA TOTAL BILATERAL Y TOMA DE MUESTRA DEGANGLIOS LINFATICOS PARAAORTICOS (BIOPSIA), CON O SIN EXTIRPACION DE TROMPA(S), CON O
SIN EXTIRPACION DEOVARIO(S)</t>
  </si>
  <si>
    <t>HISTERECTOMÍA VAGINAL;</t>
  </si>
  <si>
    <t>HISTERECTOMIA VAGINAL;</t>
  </si>
  <si>
    <t>CON COLPOURETROCISTOPEXIA (PROCEDIMIENTO DE MARSHALL- MARCHETTI-KRANTZ, PROCEDIMIENTO DE PEREYRA, CON O SIN CONTROL ENDOSCÓPICO)</t>
  </si>
  <si>
    <t>HISTERECTOMIA VAGINAL; CON COLPOURETROCISTOPEXIA (PROCEDIMIENTO DE MARSHALL-MARCHETTI-
KRANTZ, PROCEDIMIENTO DE PEREYRA, CON O SIN CONTROL ENDOSCOPICO)</t>
  </si>
  <si>
    <t>LAPAROSCOPIA CON EXTIRPACIÓN DE LEIOMIOMAS (UNO SÓLO O VARIOS)</t>
  </si>
  <si>
    <t>LAPAROSCOPIA, QUIRÚRGICA; CON HISTERECTOMÍA VAGINAL CON O SIN EXTIRPACIÓN DE TROMPA(S), CON O SIN EXTIRPACIÓN DE OVARIO(S) (HISTERECTOMÍA VAGINAL ASISTIDA POR LAPAROSCOPIA)</t>
  </si>
  <si>
    <t>LAPAROSCOPIA, QUIRURGICA; CON HISTERECTOMIA VAGINAL CON O SIN EXTIRPACION DE TROMPA(S), CON O SIN EXTIRPACION DE OVARIO(S) (HISTERECTOMIA VAGINAL ASISTIDA POR LAPAROSCOPIA)</t>
  </si>
  <si>
    <t>HISTEROSCOPIA, QUIRÚRGICA; CON TOMA DE MUESTRA (BIOPSIA) DE ENDOMETRIO Y/O POLIPECTOMÍA, CON O SIN D Y L (DILATACIÓN Y LEGRADO)</t>
  </si>
  <si>
    <t>HISTEROSCOPIA, QUIRURGICA; CON TOMA DE MUESTRA (BIOPSIA) DE ENDOMETRIO Y/O POLIPECTOMIA,
CON O SIN D Y L (DILATACION Y LEGRADO)</t>
  </si>
  <si>
    <t>CON EXTIRPACIÓN DE LEIOMIOMAS</t>
  </si>
  <si>
    <t>CON EXTIRPACION DE LEIOMIOMAS</t>
  </si>
  <si>
    <t>CON ABLACIÓN ENDOMETRIAL (CUALQUIER MÉTODO)</t>
  </si>
  <si>
    <t>CON ABLACION ENDOMETRIAL (CUALQUIER METODO)</t>
  </si>
  <si>
    <t>CON EXTIRPACIÓN DE ESTRUCTURAS ANEXAS (OOFORECTOMÍA Y/O SALPINGECTOMÍA PARCIAL O TOTAL)</t>
  </si>
  <si>
    <t>CON EXTIRPACION DE ESTRUCTURAS ANEXAS (OOFORECTOMIA Y/O SALPINGECTOMIA PARCIAL O TOTAL)</t>
  </si>
  <si>
    <t>CON FULGURACIÓN O ESCISIÓN DE LESIONES DEL OVARIO, VÍSCERA PÉLVICA O SUPERFICIE PERITONEAL, MEDIANTE CUALQUIER MÉTODO</t>
  </si>
  <si>
    <t>CON FULGURACION O ESCISION DE LESIONES DEL OVARIO, VISCERA PELVICA O SUPERFICIE PERITONEAL,
MEDIANTE CUALQUIER METODO</t>
  </si>
  <si>
    <t>SALPINGECTOMÍA, COMPLETA O PARCIAL, UNILATERAL O BILATERAL (PROCEDIMIENTO SEPARADO)</t>
  </si>
  <si>
    <t>SALPINGECTOMIA, COMPLETA O PARCIAL, UNILATERAL O BILATERAL (PROCEDIMIENTO SEPARADO)</t>
  </si>
  <si>
    <t>SALPINGO-OOFORECTOMÍA, COMPLETA O PARCIAL, UNILATERAL O BILATERAL (PROCEDIMIENTO SEPARADO)</t>
  </si>
  <si>
    <t>SALPINGO-OOFORECTOMIA, COMPLETA O PARCIAL, UNILATERAL O BILATERAL (PROCEDIMIENTO SEPARADO)</t>
  </si>
  <si>
    <t>ABORDAJE ABDOMINAL</t>
  </si>
  <si>
    <t>DRENAJE DE QUISTES DE OVARIO, UNILATERAL O BILATERAL, (PROCEDIMIENTO SEPARADO); ABORDAJE
ABDOMINAL</t>
  </si>
  <si>
    <t>RESECCIÓN EN CUÑA O BISECCIÓN DE OVARIO, UNILATERAL O BILATERAL</t>
  </si>
  <si>
    <t>RESECCION EN CUÑA O BISECCION DE OVARIO, UNILATERAL O BILATERAL</t>
  </si>
  <si>
    <t>CISTECTOMÍA OVÁRICA, UNILATERAL O BILATERAL</t>
  </si>
  <si>
    <t>CISTECTOMIA OVARICA, UNILATERAL O BILATERAL</t>
  </si>
  <si>
    <t>OOFORECTOMÍA, PARCIAL O TOTAL, UNILATERAL O BILATERAL;</t>
  </si>
  <si>
    <t>OOFORECTOMIA, PARCIAL O TOTAL, UNILATERAL O BILATERAL;</t>
  </si>
  <si>
    <t>PARA MALIGNIDAD OVÁRICA, TUBARIA O MALIGNIDAD PERITONEAL PRIMARIA, CON BIOPSIAS DE GANGLIOS LINFÁTICOS PARAAÓRTICOS Y PÉLVICOS, LAVADOS PERITONEALES, BIOPSIAS PERITONEALES, INSPECCIÓN DIAFRAGMÁTICA, CON O SIN SALPINGECTOMÍAS, CON O SIN OMENTECTOMÍA</t>
  </si>
  <si>
    <t>OOFORECTOMIA, PARCIAL O TOTAL, UNILATERAL O BILATERAL; PARA MALIGNIDAD OVARICA, CON BIOPSIAS DE GANGLIOS LINFATICOS PARAAORTICOS Y PELVICOS,LAVADOS PERITONEALES, BIOPSIAS PERITONEALES, INSPECCION DIAFRAGMATICA, CON O SIN SALPINGECTOMIAS, CON O SINOMENTECTOMIA</t>
  </si>
  <si>
    <t>LAPAROTOMÍA, PARA ESTADIFICACIÓN O RE-ESTADIFICACIÓN DE MALIGNIDAD OVÁRICA, TUBAL O MALIGNIDAD PERITONEAL PRIMARIA ("LAPAROTOMÍA DE SEGUNDA MIRADA"), CON O SIN OMENTECTOMÍA, LAVADO PERITONEAL, BIOPSIA DE PERITONEO ABDOMINAL Y PÉLVICO, INSPECCIÓN DIAFRAGMÁ</t>
  </si>
  <si>
    <t>LAPAROTOMIA, PARA CLASIFICACION O RECLASIFICACION DE LA ETAPA DEL CANCER ("LAPAROTOMIA DE SEGUNDA MIRADA"), CON O SIN OMENTECTOMIA, LAVADO PERITONEAL, BIOPSIA DE PERITONEO ABDOMINAL Y PELVICO, INSPECCION DIAFRAGMATICA CON LINFADENECTOMIA PELVICA Y LINFADENECTOMIA
PARAAORTICA CONSERVADORA</t>
  </si>
  <si>
    <t>HISTEROTOMÍA, ABDOMINAL (P. EJ. POR MOLA HIDATIFORME, ABORTO)</t>
  </si>
  <si>
    <t>HISTEROTOMIA, ABDOMINAL (P. EJ. POR MOLA HIDATIFORME, ABORTO)</t>
  </si>
  <si>
    <t>TRATAMIENTO QUIRÚRGICO DE EMBARAZO ECTÓPICO; TUBÁRICO U OVÁRICO, QUE REQUIERA SALPINGECTOMÍA Y/U OOFORECTOMÍA, ABORDAJE ABDOMINAL O VAGINAL</t>
  </si>
  <si>
    <t>TRATAMIENTO QUIRURGICO DE EMBARAZO ECTOPICO; TUBARICO U OVARICO, QUE REQUIERA
SALPINGECTOMIA Y/UOOFORECTOMIA, ABORDAJE ABDOMINAL O VAGINAL</t>
  </si>
  <si>
    <t>EMBARAZO ABDOMINAL</t>
  </si>
  <si>
    <t>TRATAMIENTO QUIRURGICO DE EMBARAZO ECTOPICO; EMBARAZO ABDOMINAL</t>
  </si>
  <si>
    <t>TRATAMIENTO LAPAROSCÓPICO DE EMBARAZO ECTÓPICO; SIN SALPINGECTOMÍA Y/U OOFORECTOMÍA</t>
  </si>
  <si>
    <t>TRATAMIENTO LAPAROSCOPICO DE EMBARAZO ECTOPICO; SIN SALPINGECTOMIA Y/U OOFORECTOMIA</t>
  </si>
  <si>
    <t>CON SALPINGECTOMÍA Y/U OOFORECTOMÍA</t>
  </si>
  <si>
    <t>TRATAMIENTO LAPAROSCOPICO DE EMBARAZO ECTOPICO; CON SALPINGECTOMIA Y/U OOFORECTOMIA</t>
  </si>
  <si>
    <t>LEGRADO, POSTPARTO</t>
  </si>
  <si>
    <t>CERCLAJE DEL CERVIX, DURANTE EL EMBARAZO; VAGINAL</t>
  </si>
  <si>
    <t>ATENCIÓN OBSTÉTRICA DE RUTINA INCLUYENDO ATENCIÓN PREPARTO, PARTO VAGINAL (CON O SIN EPISIOTOMÍA Y/O FORCEPS) Y ATENCIÓN POSTPARTO</t>
  </si>
  <si>
    <t>ATENCION OBSTETRICA DE RUTINA INCLUYENDO ATENCION PREPARTO, PARTO VAGINAL (CON O SIN
EPISIOTOMIA, Y/OFORCEPS) Y ATENCION POSTPARTO</t>
  </si>
  <si>
    <t>PARTO VAGINAL SOLAMENTE (CON O SIN EPISIOTOMÍA Y/O FORCEPS);</t>
  </si>
  <si>
    <t>PARTO VAGINAL SOLAMENTE (CON O SIN EPISIOTOMIA Y/O FORCEPS);</t>
  </si>
  <si>
    <t xml:space="preserve"> PARTO VAGINAL ÚNICO, CON O SIN EPISIOTOMÍA Y/O FÓRCEPS,INCLUYENDO ATENCIÓN POSTPARTO</t>
  </si>
  <si>
    <t>PARTO VAGINAL SOLAMENTE (CON O SIN EPISIOTOMIA Y/O FORCEPS); INCLUYENDO ATENCION POSTPARTO</t>
  </si>
  <si>
    <t>ATENCIÓN OBSTÉTRICA DE RUTINA INCLUYENDO ATENCIÓN PREPARTO, PARTO POR CESÁREA Y ATENCIÓN POSTPARTO</t>
  </si>
  <si>
    <t>ATENCION OBSTETRICA DE RUTINA INCLUYENDO ATENCION PREPARTO, PARTO POR CESAREA, Y ATENCION
POSTPARTO</t>
  </si>
  <si>
    <t>SOLAMENTE PARTO POR CESÁREA;</t>
  </si>
  <si>
    <t>SOLAMENTE PARTO POR CESAREA;</t>
  </si>
  <si>
    <t xml:space="preserve"> CESÁREA INCLUYENDO ATENCIÓN POSTPARTO</t>
  </si>
  <si>
    <t>SOLAMENTE PARTO POR CESAREA; INCLUYENDO ATENCION POSTPARTO</t>
  </si>
  <si>
    <t>CESÁREA SOLAMENTE, DESPUÉS DE INTENTO DE PARTO VAGINAL POSTERIOR A UNA CESÁREA PREVIA;</t>
  </si>
  <si>
    <t>CESAREA SOLAMENTE, DESPUES DE INTENTO DE PARTO VAGINAL POSTERIOR A UNA CESAREA PREVIA;</t>
  </si>
  <si>
    <t>TRATAMIENTO DE ABORTO INCOMPLETO, CUALQUIER TRIMESTRE, COMPLETADO QUIRÚRGICAMENTE</t>
  </si>
  <si>
    <t>TRATAMIENTO DE ABORTO INCOMPLETO, CUALQUIER TRIMESTRE, COMPLETADO QUIRURGICAMENTE</t>
  </si>
  <si>
    <t>ABORTO INDUCIDO, MEDIANTE DILATACIÓN O LEGRADO</t>
  </si>
  <si>
    <t>ABORTO INDUCIDO, MEDIANTE DILATACION O LEGRADO</t>
  </si>
  <si>
    <t>ABORTO INDUCIDO, MEDIANTE DILATACIÓN Y EVACUACIÓN</t>
  </si>
  <si>
    <t>ABORTO INDUCIDO, MEDIANTE DILATACION Y EVACUACION</t>
  </si>
  <si>
    <t>EVACUACIÓN UTERINA Y LEGRADO POR MOLA HIDATIFORME</t>
  </si>
  <si>
    <t>EVACUACION UTERINA Y LEGRADO POR MOLA HIDATIFORME</t>
  </si>
  <si>
    <t>ESCISIÓN DE QUISTE O ADENOMA DE TIROIDES, O TRANSECCIÓN DEL ISTMO</t>
  </si>
  <si>
    <t>ESCISION DE QUISTE O ADENOMA DE TIROIDES, O TRANSECCION DEL ISTMO</t>
  </si>
  <si>
    <t>LOBECTOMÍA TIROIDEA TOTAL, UNILATERAL; CON O SIN ISTMOSECTOMÍA</t>
  </si>
  <si>
    <t>LOBECTOMIA TIROIDEA TOTAL, UNILATERAL; CON O SIN ISTMOSECTOMIA</t>
  </si>
  <si>
    <t>TIROIDECTOMÍA, TOTAL O COMPLETA</t>
  </si>
  <si>
    <t>TIROIDECTOMIA, TOTAL O COMPLETA (CULQUIER TECNICA)</t>
  </si>
  <si>
    <t>TIROIDECTOMÍA,   TOTAL   O   SUBTOTAL   POR MALIGNIDAD; CON DISECCIÓN CONSERVADORA DEL CUELLO</t>
  </si>
  <si>
    <t>TIROIDECTOMIA, TOTAL O SUBTOTAL POR MALIGNIDAD; CON DISECCION CONSERVADORA DEL CUELLO</t>
  </si>
  <si>
    <t>CON DISECCIÓN RADICAL DEL CUELLO</t>
  </si>
  <si>
    <t>TIROIDECTOMIA, TOTAL O SUBTOTAL POR MALIGNIDAD; CON DISECCION RADICAL DEL CUELLO</t>
  </si>
  <si>
    <t>CRANIECTOMÍA O CRANEOTOMÍA, EXPLORADORA; SUPRATENTORIAL</t>
  </si>
  <si>
    <t>CRANIECTOMIA O CRANEOTOMIA, EXPLORADORA; SUPRATENTORIAL</t>
  </si>
  <si>
    <t>CRANIECTOMÍA O CRANEOTOMÍA PARA EVACUACIÓN DE HEMATOMA, SUPRATENTORIAL; EXTRADURAL O SUBDURAL</t>
  </si>
  <si>
    <t>CRANIECTOMIA O CRANEOTOMIA PARA EVACUACION DE HEMATOMA, SUPRATENTORIAL; EXTRADURAL O
SUBDURAL</t>
  </si>
  <si>
    <t>INTRACEREBRAL</t>
  </si>
  <si>
    <t>CRANIECTOMIA O CRANEOTOMIA PARA EVACUACION DE HEMATOMA, SUPRATENTORIAL; INTRACEREBRAL</t>
  </si>
  <si>
    <t>CRANIECTOMÍA O CRANEOTOMÍA PARA EVACUACIÓN DE HEMATOMA, INFRATENTORIAL; EXTRADURAL O SUBDURAL</t>
  </si>
  <si>
    <t>CRANIECTOMIA O CRANEOTOMIA PARA EVACUACION DE HEMATOMA, INFRATENTORIAL; EXTRADURAL O
SUBDURAL</t>
  </si>
  <si>
    <t>CRANIECTOMÍA; CON ESCISIÓN DE TUMOR U OTRA LESIÓN ÓSEA DEL CRÁNEO</t>
  </si>
  <si>
    <t>CRANIECTOMIA; CON ESCISION DE TUMOR U OTRA LESION OSEA DEL CRANEO</t>
  </si>
  <si>
    <t>CRANIECTOMÍA, TREPANACIÓN, CRANEOTOMÍA CON COLGAJO ÓSEO; PARA ESCISIÓN DE TUMOR CEREBRAL, SUPRATENTORIAL, EXCEPTO MENINGIOMA</t>
  </si>
  <si>
    <t>CRANIECTOMIA, TREPANACION, CRANEOTOMIA CON COLGAJO OSEO; PARA ESCISION DE TUMOR CEREBRAL,
SUPRATENTORIAL, EXCEPTO MENINGIOMA</t>
  </si>
  <si>
    <t>CRANIECTOMÍA PARA ESCISIÓN DE TUMOR CEREBRAL, INFRATENTORIAL O FOSA POSTERIOR; EXCEPTO MENINGIOMA, TUMOR DEL ÁNGULO PONTOCEREBELOSO, O TUMOR DE LA LÍNEA MEDIA DE LA BASE DEL CRÁNEO</t>
  </si>
  <si>
    <t>CRANIECTOMIA PARA ESCISION DE TUMOR CEREBRAL, INFRATENTORIAL O FOSA POSTERIOR; EXCEPTO MENINGIOMA, TUMOR DEL ANGULO PONTOCEREBELOSO, O TUMOR DE LA LINEA MEDIA DE LA BASE DEL
CRANEO</t>
  </si>
  <si>
    <t>TUMOR DE LA LÍNEA MEDIA DE LA BASE DEL CRÁNEO</t>
  </si>
  <si>
    <t>CRANIECTOMIA PARA ESCISION DE TUMOR CEREBRAL, INFRATENTORIAL O FOSA POSTERIOR; TUMOR DE LA
LINEA MEDIA DE LA BASE DEL CRANEO (INCLUYE TODO EL EQUIPO QUIRURGICO)</t>
  </si>
  <si>
    <t>HIPOFISECTOMÍA O ESCISIÓN DE TUMOR HIPOFISARIO, ABORDAJE TRANSNASAL O TRANSEPTAL, NO ESTEREOTÁXICO</t>
  </si>
  <si>
    <t>HIPOFISECTOMIA O ESCISION DE TUMOR HIPOFISARIO, ABORDAJE TRANSNASAL O TRANSEPTAL, NO
ESTEREOTAXICO</t>
  </si>
  <si>
    <t>CON TRATAMIENTO DE HERIDA PENETRANTE DEL CEREBRO</t>
  </si>
  <si>
    <t>CRANIECTOMIA O CRANEOTOMIA; CON TRATAMIENTO DE HERIDA PENETRANTE DEL CEREBRO</t>
  </si>
  <si>
    <t>MEDIANTE EMBOLIZACIÓN INTRA-ARTERIAL, PROCEDIMIENTO DE INYECCIÓN, O CATÉTER CON BALÓN</t>
  </si>
  <si>
    <t>CIRUGIA PARA ANEURISMA, MALFORMACION VASCULAR O FISTULA CAROTIDA-CAVERNOSA; MEDIANTE EMBOLIZACION INTRA-ARTERIAL, PROCEDIMIENTO DE INYECCION, O CATETER CON BALON</t>
  </si>
  <si>
    <t>AGUJERO(S) DE TREPANACIÓN O CON TRÉPANO HELICOIDAL PARA IMPLANTACIÓN DE ELECTRODOS NEUROESTIMULADORES, SUBCORTICAL</t>
  </si>
  <si>
    <t>AGUJERO(S) DE TREPANACION O CON TREPANO HELICOIDAL PARA IMPLANTACION DE ELECTRODOS
NEUROESTIMULADORES; CORTICAL</t>
  </si>
  <si>
    <t>CREACIÓN   DE   DERIVACIÓN;   VENTRÍCULO-ATRIAL,   -YUGULAR, - AURICULAR</t>
  </si>
  <si>
    <t>CREACION DE DERIVACION; VENTRICULO-ATRIAL, -YUGULAR, -AURICULAR</t>
  </si>
  <si>
    <t>VENTRÍCULO-PERITONEAL, -PLEURAL, OTRAS VÍAS</t>
  </si>
  <si>
    <t>CREACION DE DERIVACION; VENTRICULO-PERITONEAL, -PLEURAL, OTRAS VIAS</t>
  </si>
  <si>
    <t>REEMPLAZO O REVISIÓN DE DERIVACIÓN DE LCR, VÁLVULA OBSTRUIDA, O CATÉTER DISTAL EN SISTEMA DE DERIVACIÓN</t>
  </si>
  <si>
    <t>REEMPLAZO O REVISION DE DERIVACION DE LCH, VALVULA OBSTRUIDA, O CATETER DISTAL EN SISTEMA
DEDERIVACION</t>
  </si>
  <si>
    <t>PUNCIÓN ESPINAL, LUMBAR, DIAGNÓSTICA</t>
  </si>
  <si>
    <t>PUNCION ESPINAL, LUMBAR, DIAGNOSTICA</t>
  </si>
  <si>
    <t>EPIDURAL, LUMBAR, SACRAL CAUDAL</t>
  </si>
  <si>
    <t>PUNCIÓN EPIDURAL, LUMBAR O CAUDAL</t>
  </si>
  <si>
    <t>PROCEDIMIENTO DE ASPIRACIÓN O DESCOMPRESIÓN, PERCUTÁNEA, DE NÚCLEO PULPOSO DE DISCO INTERVERTEBRAL, CUALQUIER MÉTODO, UNO SOLO O VARIOS NIVELES, LUMBAR</t>
  </si>
  <si>
    <t>PROCEDIMIENTO DE ASPIRACION, PERCUTANEA, DE NUCLEO PULPOSO DE DISCO INTERVERTEBRAL,
CUALQUIER METODO, UNO SOLO O VARIOS NIVELES, LUMBAR</t>
  </si>
  <si>
    <t>PROCEDIMIENTO DE INYECCIÓN PARA QUIMIONUCLEOLISIS, INCLUYENDO DISCOGRAFÍA, DISCO INTERVERTEBRAL, UNO SOLO O VARIOS NIVELES, LUMBAR</t>
  </si>
  <si>
    <t>PROCEDIMIENTO DE INYECCION PARA QUIMIONUCLEOLISIS, INCLUYENDO DISCOGRAFIA, DISCO
INTERVERTEBRAL, UNO SOLO O VARIOS NIVELES, LUMBAR</t>
  </si>
  <si>
    <t>INYECCIÓN, UNA SOLA (NO POR VÍA DE UN CATÉTER PERMANENTE), SIN INCLUIR SUBSTANCIAS NEUROLÍTICAS, CON O SIN MEDIO DE CONTRASTE (PARA LOCALIZACIÓN O PARA EPIDUROGRAFÍA), DE SUBSTANCIA(S) DIAGNÓSTICA(S) O TERAPÉUTICA(S) (INCLUYENDO ANESTÉSICOS, ANTIESPASMÓDI</t>
  </si>
  <si>
    <t>INYECCION, UNA SOLA (NO POR VIA DE UN CATETER PERMANENTE), SIN INCLUIR SUBSTANCIAS NEUROLITICAS, CON O SINMEDIO DE CONTRASTE (PARA LOCALIZACION O PARA EPIDUROGRAFIA), DE SUBSTANCIA(S) DIAGNOSTICA(S) O TERAPEUTICA(S) (INCLUYENDO ANESTESICOS, ANTIESPASMODICOS, OPIOIDES, ESTEROIDES, OTRAS SOLUCIONES), EPIDURAL O SUBARACNOIDEA; CERVICAL O TORACICA</t>
  </si>
  <si>
    <t>LUMBAR, SACRAL (CAUDAL)</t>
  </si>
  <si>
    <t>LAMINECTOMÍA CON EXPLORACIÓN Y/O DESCOMPRESIÓN DE MÉDULA ESPINAL O COLA DE CABALLO, SIN FACETECTOMÍA, FORAMINOTOMÍA O DISCECTOMÍA, (P. EJ. ESTENOSIS ESPINAL), UNO O DOS SEGMENTOS VERTEBRALES; CERVICAL</t>
  </si>
  <si>
    <t>LAMINECTOMIA CON EXPLORACION Y/O DESCOMPRESION DE MEDULA ESPINAL O COLA DE CABALLO, SIN
FACETECTOMIA, FORAMINOTOMIA O DISCECTOMIA, (P. EJ. ESTENOSIS ESPINAL), UNO O DOS SEGMENTOS VERTEBRALES; CERVICAL</t>
  </si>
  <si>
    <t>PROCEDIMIENTO DE LAMINOTOMÍA O LAMINECTOMÍA EXTRADURAL POSTERIOR PARA LA EXPLORACIÓN, DESCOMPRESIÓN DE ELEMENTOS NEURALES O ESCISIÓN DE DISCOS INTERVERTEBRALES HERNIADOS TORÁCICA</t>
  </si>
  <si>
    <t>LAMINECTOMIA CON EXPLORACION Y/O DESCOMPRESION DE MEDULA ESPINAL O COLA DE CABALLO, SIN
FACETECTOMIA, FORAMINOTOMIA O DISCECTOMIA, (P. EJ. ESTENOSIS ESPINAL), UNO O DOS SEGMENTOS VERTEBRALES; TORACICA</t>
  </si>
  <si>
    <t>LUMBAR, EXCEPTO POR ESPONDILOLISTESIS</t>
  </si>
  <si>
    <t>LAMINECTOMIA CON EXPLORACION Y/O DESCOMPRESION DE MEDULA ESPINAL O COLA DE CABALLO, SIN FACETECTOMIA, FORAMINOTOMIA O DISCECTOMIA, (P. EJ. ESTENOSIS ESPINAL), UNO O DOS SEGMENTOS VERTEBRALES; LUMBAR, EXCEPTO POR ESPONDILOLISTESIS</t>
  </si>
  <si>
    <t>LAMINECTOMÍA CON EXTIRPACIÓN DE FACETAS ARTICULARES ANORMALES Y/O DE PARS INTERARTICULARIS CON DESCOMPRESIÓN DE COLA DE CABALLO Y RAÍCES NEURALES POR ESPONDILOLISTESIS, LUMBAR (PROCEDIMIENTO DE GILL)</t>
  </si>
  <si>
    <t>LAMINECTOMIA CON EXTIRPACION DE FACETAS ARTICULARES ANORMALES Y/O DE PARS INTERARTICULARIS CONDESCOMPRESION DE COLA DE CABALLO Y RAICES NEURALES POR ESPONDILOLISTESIS, LUMBAR
(PROCEDIMIENTO DE GILL)</t>
  </si>
  <si>
    <t>LAMINOTOMÍA O LAMINECTOMÍA EXTRADURAL POSTERIOR LUMBAR</t>
  </si>
  <si>
    <t>LAMINECTOMIA CON EXPLORACION Y/O DESCOMPRESION DE MEDULA ESPINAL O COLA DE CABALLO, SIN FACETECTOMIA, FORAMINOTOMIA O DISCECTOMIA, (P. EJ. ESTENOSIS ESPINAL), MAS DE 2 SEGMENTOS
VERTEBRALES; LUMBAR</t>
  </si>
  <si>
    <t>LAMINOTOMÍA (HEMILAMINECTOMÍA), CON DESCROMPRESIÓN DE RAÍCES NEURALES, INCLUYENDO FACETECTOMÍA PARCIAL, FORAMINOTOMÍA Y/O ESCISIÓN DE DISCO INTERVERTEBRAL HERNIADO; UN INTERESPACIO, CERVICAL</t>
  </si>
  <si>
    <t>LAMINOTOMIA (HEMILAMINECTOMIA), CON DESCOMPRESION DE RAICES NEURALES, INCLUYENDO
FACETECTOMIAPARCIAL, FORAMINOTOMIA Y/O ESCISION DE DISCO INTERVERTEBRAL HERNIADOS; UN INTERESPACIO, CERVICAL</t>
  </si>
  <si>
    <t>UN INTERESPACIO, LUMBAR (INCLUYENDO ABORDAJE ABIERTO O ASISTIDO ENDOSCÓPICAMENTE)</t>
  </si>
  <si>
    <t>LAMINOTOMIA (HEMILAMINECTOMIA), CON DESCOMPRESION DE RAICES NEURALES, INCLUYENDO
FACETECTOMIA PARCIAL, FORAMINOTOMIA Y/O ESCISION DE DISCO INTERVERTEBRAL HERNIADOS; UN INTERESPACIO, LUMBAR</t>
  </si>
  <si>
    <t>LAMINOTOMÍA (HEMILAMINECTOMÍA), CON DESCOMPRESIÓN DE RAÍCES NEURALES, INCLUYENDO  FACETECTOMÍA PARCIAL, FORAMINOTOMÍA Y/O ESCISIÓN DE DISCO INTERVERTEBRAL HERNIADO, REEXPLORACIÓN, UN SOLO INTERESPACIO; CERVICAL</t>
  </si>
  <si>
    <t>LAMINOTOMIA (HEMILAMINECTOMIA), CON DESCOMPRESION DE RAICES NEURALES, INCLUYENDO
FACETECTOMIAPARCIAL, FORAMINOTOMIA Y/O ESCISION DE DISCO INTERVERTEBRAL HERNIADO, REEXPLORACION; CERVICAL</t>
  </si>
  <si>
    <t>LAMINOTOMÍA (O HEMILAMINECTOMÍA) LUMBAR CON DESCOMPRESIÓN DE RAÍZ NERVIOSA EN UN SOLO ESPACIO INTERVERTEBRAL, COMO REEXPLORACIÓN PARA UNA DISCECTOMÍA DE REVISIÓN LUMBAR</t>
  </si>
  <si>
    <t>LAMINOTOMIA (HEMILAMINECTOMIA), CON DESCOMPRESION DE RAICES NEURALES, INCLUYENDO
FACETECTOMIA PARCIAL, FORAMINOTOMIA Y/O ESCISION DE DISCO INTERVERTEBRAL HERNIADO, REEXPLORACION; LUMBAR</t>
  </si>
  <si>
    <t>LAMINECTOMÍA, FACETECTOMÍA Y FORAMINOTOMÍA (UNILATERAL O BILATERAL CON DESCOMPRESIÓN DE MÉDULA ESPINAL, COLA DE CABALLO Y/O RAÍCES NEURALES, (P. EJ. ESTENOSIS ESPINAL O ESTENOSIS DEL RECESO LATERAL)), UN SOLO SEGMENTO VERTEBRAL; CERVICAL</t>
  </si>
  <si>
    <t>LAMINECTOMIA, FACETECTOMIA Y FORAMINOTOMIA (UNILATERAL O BILATERAL CON DESCOMPRESION DE MEDULAESPINAL, COLA DE CABALLO Y/O RAICES NEURALES, (P. EJ. ESTENOSIS ESPINAL O ESTENOSIS DEL RECESO LATERAL», UN SOLO SEGMENTO VERTEBRAL; CERVICAL</t>
  </si>
  <si>
    <t>LUMBAR</t>
  </si>
  <si>
    <t>LAMINECTOMIA, FACETECTOMIA Y FORAMINOTOMIA (UNILATERAL O BILATERAL CON DESCOMPRESION DE MEDULA ESPINAL, COLA DE CABALLO Y/O RAICES NEURALES, (P. EJ. ESTENOSIS ESPINAL O ESTENOSIS DEL RECESO LATERAL», UN SOLO SEGMENTO VERTEBRAL; LUMBAR</t>
  </si>
  <si>
    <t>LUMBAR (INCLUYENDO ABORDAJES TRANSFACETAL O LATERAL EXTRAFORAMINAL) (P. EJ. HERNIACIÓN MUY LATERAL DE DISCO INTERVERTEBRAL)</t>
  </si>
  <si>
    <t>ABORDAJE TRANSPEDICULAR CON DESCOMPRESION DE LA MEDULA ESPINAL, COLA DE CABALLO Y/O RAICES NEURALES (P. EJ. DISCO INTERVERTEBRAL HERNIADO), UN SOLO SEGMENTO; LUMBAR</t>
  </si>
  <si>
    <t>DISCECTOMÍA, ANTERIOR, CON DESCOMPRESIÓN DE MÉDULA ESPINAL Y/O RAÍCES NEURALES, INCLUYENDO OSTEOFITECTOMÍA; CERVICAL, UN SOLO INTERESPACIO</t>
  </si>
  <si>
    <t>DISCECTOMIA, ANTERIOR, CON DESCOMPRESION DE MEDULA ESPINAL Y/O RAICES NEURALES, INCLUYENDO
OSTEOFITECTOMIA; CERVICAL, UN SOLO INTERESPACIO</t>
  </si>
  <si>
    <t>CORPECTOMÍA VERTEBRAL (RESECCIÓN DE CUERPO VERTEBRAL), PARCIAL O COMPLETA, ABORDAJE ANTERIOR CON DESCOMPRESIÓN DE MÉDULA ESPINAL Y/O DE RAÍCES NEURALES; CERVICAL, UN SOLO SEGMENTO</t>
  </si>
  <si>
    <t>CORPECTOMIA VERTEBRAL (RESECCION DE CUERPO VERTEBRAL), PARCIAL O COMPLETA, ABORDAJE ANTERIOR CON DESCOMPRESION DE MEDULA ESPINAL Y/O DE RAICES NEURALES; CERVICAL, UN SOLO SEGMENTO</t>
  </si>
  <si>
    <t>CORPECTOMÍA VERTEBRAL (RESECCIÓN DE CUERPO VERTEBRAL), PARCIAL O COMPLETA, ABORDAJE COMBINADO TÓRACOLUMBAR CON DESCOMPRESIÓN DE MÉDULA ESPINAL, DE COLA DE CABALLO O DE RAÍCES NEURALES, TORÁCICO BAJO O LUMBAR; UN SOLO SEGMENTO</t>
  </si>
  <si>
    <t>CORPECTOMIA VERTEBRAL (RESECCION DE CUERPO VERTEBRAL), PARCIAL O COMPLETA, ABORDAJE COMBINADO TORACOLUMBAR CON DESCOMPRESION DE MEDULA ESPINAL, DE COLA DE CABALLO O DE
RAICES NEURALES; TORACICO BAJO O LUMBAR, UN SOLO SEGMENTO</t>
  </si>
  <si>
    <t>CORPECTOMÍA VERTEBRAL (RESECCIÓN DE CUERPO VERTEBRAL), PARCIAL O COMPLETA, ABORDAJE TRANSPERITONEAL O RETROPERITONEAL CON DESCOMPRESIÓN DE MÉDULA ESPINAL, DE COLA DE CABALLO O DE RAÍCES NEURALES; TORÁCICO BAJO, LUMBAR O SACRAL; UN SOLO SEGMENTO</t>
  </si>
  <si>
    <t>CORPECTOMIA VERTEBRAL (RESECCION DE CUERPO VERTEBRAL), PARCIAL O COMPLETA, ABORDAJE TRANSPERITONEAL O RETROPERITONEAL CON DESCOMPRESION DE MEDULA ESPINAL, DE COLA DE CABALLO O DE RAICESNEURALES; TORACICO BAJO, LUMBAR O SACRAL; UN SOLO SEGMENTO</t>
  </si>
  <si>
    <t>CORPECTOMÍA VERTEBRAL (RESECCIÓN DE CUERPO VERTEBRAL), PARCIAL O COMPLETA, PARA ESCISIÓN DE LESIÓN INTRAESPINAL, UN SOLO SEGMENTO; EXTRADURAL, CERVICAL</t>
  </si>
  <si>
    <t>CORPECTOMIA VERTEBRAL (RESECCION DE CUERPO VERTEBRAL), PARCIAL O COMPLETA, PARA ESCISION DE
LESION INTRAESPINAL, UN SOLO SEGMENTO; EXTRADURAL, CERVICAL</t>
  </si>
  <si>
    <t>LUMBAR O SACRAL, UN SOLO NIVEL</t>
  </si>
  <si>
    <t>DESTRUCCIÓN MEDIANTE AGENTE NEUROLÍTICO, NERVIO DE FACETA ARTICULAR PARAVERTEBRAL; LUMBAR O SACRAL, UN SOLO NIVEL</t>
  </si>
  <si>
    <t>DESTRUCCION MEDIANTE AGENTE NEUROLITICO; NERVIO DE FACETA ARTICULAR PARAVERTEBRAL, LUMBAR, UN
SOLO NIVEL</t>
  </si>
  <si>
    <t>NERVIO MEDIANO A NIVEL DEL TÚNEL CARPAL</t>
  </si>
  <si>
    <t>NEUROPLASTIA Y/O TRANSPOSICION; NERVIO MEDIANO A NIVEL DEL TUNEL CARPAL</t>
  </si>
  <si>
    <t>DESCOMPRESIÓN; NERVIOS NO ESPECIFICADOS (ESPECIFIQUE)</t>
  </si>
  <si>
    <t>DESCOMPRESION; NERVIOS NO ESPECIFICADOS (ESPECIFIQUE)</t>
  </si>
  <si>
    <t>ESCISIÓN DE LESIÓN, CÓRNEA (QUERATECTOMÍA, LAMELAR, PARCIAL), EXCEPTO PTERIGIÓN</t>
  </si>
  <si>
    <t>ESCISION DE LESION, CORNEA (QUERATECTOMIA, LAMELAR, PARCIAL), EXCEPTO PTERIGION</t>
  </si>
  <si>
    <t>ESCISIÓN O TRANSPOSICIÓN DE PTERIGIÓN; SIN INJERTO</t>
  </si>
  <si>
    <t>ESCISION O TRANSPOSICION DE PTERIGION; SIN INJERTO</t>
  </si>
  <si>
    <t>CON INJERTO</t>
  </si>
  <si>
    <t>ESCISION O TRANSPOSICION DE PTERIGION; CON INJERTO</t>
  </si>
  <si>
    <t>QUERATOPLASTIA (TRASPLANTE DE CÓRNEA); LAMELAR</t>
  </si>
  <si>
    <t>QUERATOPLASTIA (TRASPLANTE DE CORNEA); LAMELAR</t>
  </si>
  <si>
    <t>PENETRANTE (EXCEPTO EN AFAQUIA)</t>
  </si>
  <si>
    <t>QUERATOPLASTIA (TRASPLANTE DE CORNEA); PENETRANTE (EXCEPTO EN AFAQUIA)</t>
  </si>
  <si>
    <t>QUERATOPRÓTESIS</t>
  </si>
  <si>
    <t>QUERATOPROTESIS</t>
  </si>
  <si>
    <t>TÉCNICA DE FACOFRAGMENTACIÓN (MECÁNICA O ULTRASÓNICA) (P. EJ. FACOEMULSIFICACIÓN), CON ASPIRACIÓN</t>
  </si>
  <si>
    <t>EXTIRPACION DE MATERIAL DEL CRISTALINO; TECNICA DE FACOFRAGMENTACION (MECANICA O ULTRASONICA)
(P. EJ. FACOEMULSIFICACION), CON ASPIRACION</t>
  </si>
  <si>
    <t>EXTRACAPSULAR (QUE NO SEA 66840, 66850, 66852)</t>
  </si>
  <si>
    <t>EXTIRPACION DE MATERIAL DEL CRISTALINO; EXTRACAPSULAR (QUE NO SEA 66840, 66850, 66852)</t>
  </si>
  <si>
    <t>EXTRACCIÓN DE CATARATA INTRACAPSULAR CON INSERCIÓN DE PRÓTESIS DE CRISTALINO (PROCEDIMIENTO EN UN ESTADIO)</t>
  </si>
  <si>
    <t>EXTRACCION DE CATARATA INTRACAPSULAR CON INSERCION DE PROTESIS DEL CRISTALINO (PROCEDIMIENTO
EN UN ESTADIO)</t>
  </si>
  <si>
    <t>EXTIRPACIÓN DE CATARATA EXTRACAPSULAR CON INSERCIÓN DE PRÓTESIS DE CRISTALINO INTRAOCULAR (PROCEDIMIENTO EN UN ESTADIO), TÉCNICA MANUAL O MECÁNICA (P. EJ. IRRIGACIÓN Y ASPIRACIÓN O FACOEMULSIFICACIÓN)</t>
  </si>
  <si>
    <t>EXTIRPACION DE CATARATA EXTRACAPSULAR CON INSERCION DE PROTESIS DE CRISTALINO INTRAOCULAR
(FACOEMULSIFICACION)</t>
  </si>
  <si>
    <t>INYECCIÓN DE UN SUBSTITUTO DEL VÍTREO, VÍA PARS PLANA O LIMBAL (INTERCAMBIO FLUIDO-GAS), CON O SIN ASPIRACIÓN (PROCEDIMIENTO SEPARADO)</t>
  </si>
  <si>
    <t>INYECCION DE UN SUBSTITUTO DEL VITREO, VIA PARS PLANA O LIMBAL (INTERCAMBIO FLUIDO-GAS), CON O
SIN ASPIRACION (PROCEDIMIENTO SEPARADO)</t>
  </si>
  <si>
    <t>INYECCIÓN INTRAVÍTREA DE AGENTE FARMACOLÓGICO (PROCEDIMIENTO SEPARADO)</t>
  </si>
  <si>
    <t>INYECCION INTRAVITREA DE AGENTE FARMACOLOGICO (PROCEDIMIENTO SEPARADO)</t>
  </si>
  <si>
    <t>SECCIÓN DE HEBRAS DE VÍTREO, ADHERENCIAS VÍTREAS, LÁMINAS, MEMBRANAS U OPACIDADES, CIRUGÍA LÁSER (UNO O MÁS ESTADIOS)</t>
  </si>
  <si>
    <t>SECCION DE HEBRAS DE VITREO, ADHERENCIAS VITREAS, LAMINAS, MEMBRANAS U OPACIDADES, CIRUGIA
LASER</t>
  </si>
  <si>
    <t>CON FOTOCOAGULACIÓN FOCAL ENDOLÁSER</t>
  </si>
  <si>
    <t>VITRECTOMIA, MECANICA, VIA PARS PLANA; CON FOTOCOAGULACION FOCAL ENDOLASER</t>
  </si>
  <si>
    <t>CORRECCIÓN DE DESPRENDIMIENTO DE RETINA, UNA O MÁS SESIONES; CRIOTERAPIA O DIATERMIA, CON O SIN DRENAJE DE FLUIDO SUBRRETINAL</t>
  </si>
  <si>
    <t>CORRECCION DE DESPRENDIMIENTO DE RETINA, UNA O MAS SESIONES; CRIOTERAPIA O DIATERMIA, CON O
SINDRENAJE DE FLUIDO SUBRRETINAL</t>
  </si>
  <si>
    <t>FOTOCOAGULACIÓN, CON O SIN DRENAJE DE FLUIDO SUBRRETINAL</t>
  </si>
  <si>
    <t>CORRECCION DE DESPRENDIMIENTO DE RETINA, UNA O MAS SESIONES; FOTOCOAGULACION, CON O SIN
DRENAJE DE FLUIDO SUBRRETINAL</t>
  </si>
  <si>
    <t>CON VITRECTOMÍA, CUALQUIER MÉTODO, CON O SIN TAPONAMIENTO CON AIRE O GAS EXPANSIVO, FOTOCOAGULACIÓN CON ENDOLÁSER FOCAL, CRIOTERAPIA, DRENAJE DE FLUIDO SUBRRETINAL, "HEBILLA" DE ESCLERÓTICA (INDENTACIÓN ESCLERAL) Y/O EXTIRPACIÓN DE CRISTALINO MEDIANTE LA</t>
  </si>
  <si>
    <t>CORRECCION DE DESPRENDIMIENTO DE RETINA; CON VITRECTOMIA, CUALQUIER METODO, CON O SIN TAPONAMIENTO CON AIRE O GAS EXPANSIVO, FOTOCOAGULACION CON ENDOLASER FOCAL, CRIOTERAPIA, DRENAJE DE FLUIDO SUBRRETINAL, "HEBILLA" DE ESCLEROTICA (INDENTACION ESCLERAL), Y/O EXTIRPACION
DE CRISTALINO MEDIANTE LA MISMA TECNICA</t>
  </si>
  <si>
    <t>PROFILAXIS DE DESPRENDIMIENTO DE RETINA (SIN DRENAJE) MEDIANTE FOTOCOAGULACIÓN FOTOCOAGULACIÓN (LÁSER O ARCO DE XENÓN)</t>
  </si>
  <si>
    <t>PROFILAXIS DEL DESPRENDIMIENTO DE RETINA (P. EJ. ROTURA DE RETINA, DEGENERACION EN EMPALIZADA) SIN DRENAJE, UNA O MAS SESIONES; FOTOCOAGULACION (LASER O ARCO DE XENON)</t>
  </si>
  <si>
    <t xml:space="preserve"> PROCEDIMIENTOS DE DESTRUCCIÓN DE LA RETINA O LA COROIDES, ESPECÍFICAMENTE PARA EL TRATAMIENTO DE RETINOPATÍA EXTENSA O PROGRESIVA (POR EJEMPLO, RETINOPATÍA DIABÉTICA) MEDIANTE  FOTOCOAGULACIÓN (LÁSER O ARCO DE XENÓN)</t>
  </si>
  <si>
    <t>DESTRUCCION DE RETINOPATIA EXTENSA O PROGRESIVA (P. EJ. RETINOPATIA DIABETICA), UNA O MAS
SESIONES; FOTOCOAGULACION (LASER O ARCO DE XENON)</t>
  </si>
  <si>
    <t>DOS MÚSCULOS HORIZONTALES</t>
  </si>
  <si>
    <t>CIRUGIA PARA ESTRABISMO, PROCEDIMIENTO DE RECESION O RESECCION; DOS MUSCULOS HORIZONTALES</t>
  </si>
  <si>
    <t>ESCISIÓN DE CHALAZIÓN; UNO SOLO</t>
  </si>
  <si>
    <t>ESCISION DE CHALAZION; UNO SOLO</t>
  </si>
  <si>
    <t>SUTURA DE HERIDA RECIENTE, PÁRPADO, QUE INVOLUCRE BORDE DEL PÁRPADO, TARSO Y/O CONJUNTIVA PALPEBRAL, CIERRE DIRECTO; ESPESOR PARCIAL</t>
  </si>
  <si>
    <t>SUTURA DE HERIDA RECIENTE, PARPADO, QUE INVOLUCRE BORDE DEL PARPADO, TARSO Y/O CONJUNTIVA
PALPEBRAL, CIERRE DIRECTO; ESPESOR PARCIAL</t>
  </si>
  <si>
    <t>MIRINGOTOMÍA INCLUYENDO ASPIRACIÓN Y/O INSUFLACIÓN DE CONDUCTO DE EUSTAQUIO</t>
  </si>
  <si>
    <t>MIRINGOTOMIA INCLUYENDO ASPIRACION Y/O INSUFLACION DE CONDUCTO DE EUSTAQUIO</t>
  </si>
  <si>
    <t>TIMPANOSTOMÍA (QUE REQUIERA INSERCIÓN DE TUBO DE VENTILACIÓN), ANESTESIA GENERAL</t>
  </si>
  <si>
    <t>TIMPANOSTOMIA (QUE REQUIERA INSERCION DE TUBO DE VENTILACION), ANESTESIA GENERAL</t>
  </si>
  <si>
    <t>TIMPANOPLASTIA SIN MASTOIDECTOMÍA (INCLUYENDO CONDUCTOPLASTIA, ATICOTOMÍA Y/O CIRUGÍA DEL OÍDO MEDIO), INICIAL O REVISIÓN; SIN RECONSTRUCCIÓN DE LA CADENA DE HUESECILLOS</t>
  </si>
  <si>
    <t>TIMPANOPLASTIA SIN MASTOIDECTOMIA (INCLUYENDO CONDUCTOPLASTIA, ATICOTOMIA Y/O CIRUGIA DEL OIDOMEDIO), INICIAL O REVISION; SIN RECONSTRUCCION DE LA CADENA DE HUESECILLOS</t>
  </si>
  <si>
    <t>TIMPANOPLASTIA CON ANTROTOMÍA O MASTOIDOTOMÍA (INCLUYENDO CONDUCTOPLASTIA, ATICOTOMÍA, CIRUGÍA DEL OÍDO MEDIO Y/O CORRECCIÓN DE LA MEMBRANA DEL TÍMPANO); SIN RECONSTRUCCIÓN DE LA CADENA DE HUESECILLOS</t>
  </si>
  <si>
    <t>TIMPANOPLASTIA CON ANTROTOMIA O MASTOIDOTOMIA (INCLUYENDO CONDUCTOPLASTIA, ATICOTOMIA, CIRUGIA DEL OIDO MEDIO, Y/O CORRECCION DE LA MEMBRANA DEL TIMPANO); SIN RECONSTRUCCION DE LA
CADENA DE HUESECILLOS</t>
  </si>
  <si>
    <t>ESTAPEDECTOMÍA O ESTAPEDOTOMÍA CON REESTABLECIMIENTO DE CONTINUIDAD OSICULAR, CON O SIN USO DE MATERIAL EXTRAÑO;</t>
  </si>
  <si>
    <t>ESTAPEDECTOMIA O ESTAPEDOTOMIA CON REESTABLECIMIENTO DE CONTINUIDAD OSICULAR, CON O SIN
USO DE MATERIAL EXTRAÑO;</t>
  </si>
  <si>
    <t>IMÁGENES POR RESONANCIA MAGNÉTICA (P. EJ., DE PROTONES), ARTICULACIONES TEMPOROMANDIBULARES</t>
  </si>
  <si>
    <t>IMAGENES POR RESONANCIA MAGNETICA (P. EJ., DE PROTONES), ARTICULACION TEMPOROMANDIBULAR</t>
  </si>
  <si>
    <t>IMÁGENES POR RESONANCIA MAGNÉTICA (P. EJ., DE PROTONES), CEREBRO (INCLUYENDO EL TALLO CEREBRAL); SIN MATERIAL DE CONTRASTE</t>
  </si>
  <si>
    <t>IMAGENES POR RESONANCIA MAGNETICA (P. EJ., DE PROTONES), CEREBRO (INCLUYENDO EL TALLO
CEREBRAL); SIN MATERIAL DE CONTRASTE</t>
  </si>
  <si>
    <t>ANGIOGRAFÍA POR TOMOGRAFÍA COMPUTARIZADA, TÓRAX, SIN MATERIAL DE CONTRASTE, SEGUIDA DE MATERIALES DE CONTRASTE Y SECCIONES ADICIONALES, INCLUYENDO EL PROCESAMIENTO POSTERIOR DE LA IMAGEN</t>
  </si>
  <si>
    <t>ANGIOGRAFIA POR TOMOGRAFIA COMPUTARIZADA, TORAX, SIN MATERIAL DE CONTRASTE, SEGUIDA DE
MATERIALES DE CONTRASTE Y SECCIONES ADICIONALES, INCLUYENDO EL PROCESAMIENTO POSTERIOR DE LA IMAGEN</t>
  </si>
  <si>
    <t>ANGIOGRAFÍA, CARÓTIDA, CEREBRAL, UNILATERAL, SUPERVISIÓN E INTERPRETACIÓN RADIOLÓGICAS</t>
  </si>
  <si>
    <t>ANGIOGRAFIA, CAROTIDA, CEREBRAL, UNILATERAL, SUPERVISION E INTERPRETACION RADIOLOGICAS INTRAVENOSO, Y 36100-36218 PARA EL PROCEDIMIENTO INTRAARTERIAL Y 75665</t>
  </si>
  <si>
    <t>ANGIOGRAFÍA, EXTREMIDADES, BILATERAL, SUPERVISIÓN E INTERPRETACIÓN RADIOLÓGICAS</t>
  </si>
  <si>
    <t>ANGIOGRAFIA, EXTREMIDADES, BILATERAL, SUPERVISION E INTERPRETACION RADIOLOGICAS INTRAVENOSO, Y
36100-36248 PARA EL PROCEDIMIENTO INTRA-ARTERIAL Y 75716)</t>
  </si>
  <si>
    <t>ANGIOGRAFÍA VISCERAL SELECTIVA O SUPRASELECTIVA (CON O SIN AORTOGRAMA DE PERFUSIÓN), SUPERVISIÓN E INTERPRETACIÓN RADIOLÓGICAS</t>
  </si>
  <si>
    <t>ANGIOGRAFIA VISCERAL SELECTIVA O SUPRASELECTIVA (CON O SIN AORTOGRAMA DE PERFUSION), SUPERVISION E INTERPRETACION RADIOLOGICAS INTRAVENOSO, Y 36100-36248 PARA EL PROCEDIMIENTO
INTRAARTERIAL Y 75726)</t>
  </si>
  <si>
    <t>VENOGRAFÍA, EXTREMIDAD, BILATERAL, SUPERVISIÓN E INTERPRETACIÓN RADIOLÓGICAS</t>
  </si>
  <si>
    <t>VENOGRAFIA, EXTREMIDAD, BILATERAL, SUPERVISION E INTERPRETACION RADIOLOGICAS</t>
  </si>
  <si>
    <t>ORIENTACIÓN RADIOLÓGICA (P. EJ., FLUOROSCOPIA, ULTRASONIDO O TOMOGRAFÍA COMPUTADORIZADA) PARA EL DRENAJE PERCUTÁNEO (P. EJ., ABSCESO, OBTENCIÓN DE UNA MUESTRA), CON COLOCACIÓN DE CATÉTER, SUPERVISIÓN E INTERPRETACIÓN RADIOLÓGICAS</t>
  </si>
  <si>
    <t>ORIENTACION RADIOLOGICA PARA EL DRENAJE PERCUTANEO DE UN ABSCESO O PARA OBTENCION DE UNA MUESTRA (ESDECIR, FLUOROSCOPIA, ULTRASONIDO O TOMOGRAFIA COMPUTADORIZADA), CON COLOCACION DE CATETER IMPLANTADO,SUPERVISION E INTERPRETACION RADIOLOGICAS</t>
  </si>
  <si>
    <t>PLANIFICACIÓN DE TRATAMIENTO DE RADIOLOGÍA TERAPÉUTICA; SENCILLA</t>
  </si>
  <si>
    <t>PLANIFICACION DE TRATAMIENTO DE RADIOLOGIA TERAPEUTICA; SENCILLA</t>
  </si>
  <si>
    <t>CONTINUACIÓN DE CONSULTA PROFESIONAL DE FÍSICA MÉDICA, INCLUYENDO LA EVALUACIÓN DE PARÁMETROS DE TRATAMIENTO, GARANTÍA DE CALIDAD DE SUMINISTRO DE DOSIS, Y REVISIÓN DE LA DOCUMENTACIÓN SOBRE EL TRATAMIENTO DEL PACIENTE, PARA APOYO DEL ONCÓLOGO RADIOTERAPE</t>
  </si>
  <si>
    <t>CONTINUACION DE CONSULTA PROFESIONAL DE FISICA MEDICA, INCLUYENDO LA EVALUACION DE PARAMETROS DE TRATAMIENTO, GARANTIA DE CALIDAD DE SUMINISTRO DE DOSIS, Y REVISION DE LA DOCUMENTACION SOBRE EL TRATAMIENTO M PACIENTE, PARA APOYO DEL ONCOLOGO RADIOTERAPEUTA,
INFORMADO CADA SEMANA DE TRATAMIENTO.</t>
  </si>
  <si>
    <t>SUMINISTRO DE TRATAMIENTO CON RADIACIÓN, VOLTAJE SUPERFICIAL Y/U OTRO VOLTAJE</t>
  </si>
  <si>
    <t>SUMINISTRO DE TRATAMIENTO POR RADIACION, VOLTAJE SUPERFICIAL Y/U OTRO VOLTAJE</t>
  </si>
  <si>
    <t>MANEJO DE TRATAMIENTO CON RADIACIÓN ESTEREOTÁCTICA DE LESIONES CEREBRALES (CURSO DE TRATAMIENTO COMPLETO QUE COMPRENDE UNA SESIÓN)</t>
  </si>
  <si>
    <t>MANEJO DE TERAPIA DE RADIACION ESTEREOTACTICA DE LESIONES CEREBRALES (CURSO DE TRATAMIENTO
COMPLETOQUE COMPRENDE UNA SESION)</t>
  </si>
  <si>
    <t>IMÁGENES DE FLUJO VASCULAR NO CARDÍACO (ES DECIR, ANGIOGRAFÍA, VENOGRAFÍA)</t>
  </si>
  <si>
    <t>IMAGENES DE FLUJO VASCULAR NO CARDIACO (ES DECIR, ANGIOGRAFIA, VENOGRAFIA)</t>
  </si>
  <si>
    <t>NIVEL I - PATOLOGÍA QUIRÚRGICA, EXAMEN MACROSCÓPICO SOLAMENTE</t>
  </si>
  <si>
    <t>NIVEL I - PATOLOGIA QUIRURGICA, EXAMEN MACROSCOPICO SOLAMENTE</t>
  </si>
  <si>
    <t>MANEJO FARMACOLÓGICO, INCLUYENDO LA PRESCRIPCIÓN, USO Y REVISIÓN DE LA MEDICACIÓN CON SOLAMENTE UN MÍNIMO DE PSICOTERAPIA MÉDICA</t>
  </si>
  <si>
    <t>MANEJO FARMACOLOGICO, INCLUYENDO LA PRESCRIPCION, USO Y REVISION DE LA MEDICACION CON
SOLAMENTE UNMINIMO DE PSICOTERAPIA MEDICA</t>
  </si>
  <si>
    <t>PROCEDIMIENTO DE HEMODIÁLISIS CON UNA SOLA EVALUACIÓN MÉDICA</t>
  </si>
  <si>
    <t>PROCEDIMIENTO DE HEMODIALISIS CON UNA SOLA EVALUACION MEDICA</t>
  </si>
  <si>
    <t>PROCEDIMIENTO DE HEMODIÁLISIS QUE REQUIERE EVALUACIONES REPETIDAS, CON O SIN REVISIÓN SUBSTANCIAL DE LA PRESCRIPCIÓN DE DIÁLISIS</t>
  </si>
  <si>
    <t>PROCEDIMIENTO DE HEMODIALISIS QUE REQUIERE EVALUACIONES REPETIDAS, CON O SIN REVISION
SUBSTANCIAL DE LA PRESCRIPCION DE DIALISIS</t>
  </si>
  <si>
    <t>ESTUDIOS (MANOMÉTRICOS) DE LA MOTILIDAD GÁSTRICA</t>
  </si>
  <si>
    <t>ESTUDIOS (MANOMETRICOS) DE LA MOTILIDAD GASTRICA</t>
  </si>
  <si>
    <t>CARDIOVERSIÓN, ELECTIVA, CONVERSIÓN ELÉCTRICA DE LA ARRITMIA; EXTERNA</t>
  </si>
  <si>
    <t>CARDIOVERSION ELECTIVA, CONVERSION ELECTRICA DE LA ARRITMIA, EXTERNA</t>
  </si>
  <si>
    <t>ULTRASONIDO INTRAVASCULAR (VASO O INJERTO CORONARIOS) DURANTE LA EVALUACIÓN DIAGNÓSTICA O LA INTERVENCIÓN TERAPÉUTICA, INCLUYENDO LA SUPERVISIÓN, INTERPRETACIÓN E INFORME DE LAS IMÁGENES; VASO INICIAL (ANOTE SEPARADAMENTE ADEMÁS DEL CÓDIGO PARA EL PROCEDI</t>
  </si>
  <si>
    <t>ULTRASONIDO INTRAVASCULAR (VASO O INJERTO CORONARIOS) DURANTE LA INTERVENCION TERAPEUTICA, INCLUYENDOLA SUPERVISION, INTERPRETACION E INFORME DE LAS IMAGENES; VASO INICIAL (ANOTAR SEPARADAMENTE ADEMAS DELCODIGO PARA EL PROCEDIMIENTO PRIMARIO)</t>
  </si>
  <si>
    <t>COLOCACIÓN TRANSCATÉTER DE CATÉTERES DILATADORES INTRACORONARIOS, PERCUTÁNEA, CON O SIN OTRAS INTERVENCIONES TERAPÉUTICAS, CUALQUIER MÉTODO; UN SOLO VASO</t>
  </si>
  <si>
    <t>COLOCACION TRANSCATETER DE CATETERES DILATADORES INTRACORONARIOS, PERCUTANEA, CON O SIN OTRAS
INTERVENCIONES TERAPEUTICAS, CUALQUIER METODO; UN SOLO VASO</t>
  </si>
  <si>
    <t>ANGIOPLASTIA DE BALÓN PERCUTÁNEA Y TRANSLUMINAL DE LAS CORONARIAS; UN SOLO VASO</t>
  </si>
  <si>
    <t>ANGIOPLASTIA DE BALON PERCUTANEA Y TRANSLUMINAL DE LAS CORONARIAS; UN SOLO VASO</t>
  </si>
  <si>
    <t>VÁLVULA MITRAL</t>
  </si>
  <si>
    <t>VALVULOPLASTIA PERCUTANEA DE BALON; VALVULA MITRAL</t>
  </si>
  <si>
    <t>ADQUISICIÓN DE IMÁGENES, INTERPRETACIÓN E INFORME, SOLAMENTE</t>
  </si>
  <si>
    <t>ECOCARDIOGRAFIA TRANSESOFAGICA PARA ANOMALIAS CARDIACAS CONGENITAS; ADQUISICION DE
IMAGENES, INTERPRETACION E INFORME, SOLAMENTE</t>
  </si>
  <si>
    <t>CATETERIZACIÓN RETRÓGRADA DEL CORAZÓN IZQUIERDO DESDE LA ARTERIA BRAQUIAL, ARTERIA AXILAR O ARTERIA FEMORAL; PERCUTÁNEA</t>
  </si>
  <si>
    <t>CATETERIZACION RETROGRADA DEL CORAZON IZQUIERDO DESDE LA ARTERIA BRAQUIAL, ARTERIA AXILAR O
ARTERIA FEMORAL; PERCUTANEA</t>
  </si>
  <si>
    <t>PARA LA AORTOGRAFÍA</t>
  </si>
  <si>
    <t>PROCEDIMIENTO DE INYECCION DURANTE LA CATETERIZACION CARDIACA; PARA LA AORTOGRAFIA</t>
  </si>
  <si>
    <t>PARA LA   ANGIOGRAFÍA   SELECTIVA   DE   LAS   CORONARIAS   (LA INYECCIÓN DEL MATERIAL RADIOOPACO PUEDE HACERSE MANUALMENTE)</t>
  </si>
  <si>
    <t>PROCEDIMIENTO DE INYECCION DURANTE LA CATETERIZACION CARDIACA; PARA LA ANGIOGRAFIA SELECTIVA
DE LAS CORONARIAS; CORONARIOGRAFÍA (INCLUYE CATETERISMO)</t>
  </si>
  <si>
    <t>LA SUPERVISIÓN DE LAS IMÁGENES, SU INTERPRETACIÓN E INFORME PARA PROCEDIMIENTOS DE INYECCIÓN DURANTE LA CATETERIZACIÓN CARDIACA; ANGIOGRAFÍA VENTRICULAR Y/O AURICULAR</t>
  </si>
  <si>
    <t>LA SUPERVISION DE LAS IMAGENES, SU INTERPRETACION E INFORME PARA PROCEDIMIENTOS DE INYECCION DURANTELA CATETERIZACION CARDIACA; ANGIOGRAFIA VENTRICULAR Y/O AURICULAR</t>
  </si>
  <si>
    <t>REGISTRO DE HAZ DE HIS</t>
  </si>
  <si>
    <t>ABLACIÓN INTRACARDIACA POR CATÉTER, PARA FOCO ARRITMOGÉNICO; PARA EL TRATAMIENTO DE TAQUICARDIA SUPRAVENTRICULAR POR ABLACIÓN DE VÍAS AURÍCULOVENTRICULARES RÁPIDAS O LENTAS, CONEXIONES AURICULOVENTRICULARES ACCESORIAS U OTROS FOCOS AURICULARES, EN FORMA A</t>
  </si>
  <si>
    <t>ABLACION INTRACARDIACA POR CATETER, PARA FOCO ARRITMOGENICO; PARA EL TRATAMIENTO DE TAQUICARDIA SUPRAVENTRICULAR POR ABLACION DE VIAS AURICULOVENTRICULARES RAPIDAS O LENTAS, CONEXIONES AURICULOVENTRICULARES ACCESORIAS U OTROS FOCOS AURICULARES, EN FORMA AISLADA O
COMBINADA</t>
  </si>
  <si>
    <t>EVALUACIÓN DE LA FUNCIÓN CARDIOVASCULAR POR EVALUACIÓN DE TABLA DE OSCILACIÓN, CON CONTROL CONTINUO POR ECG Y CONTROL INTERMITENTE DE LA PRESIÓN ARTERIAL, CON O SIN INTERVENCIÓN FARMACOLÓGICA</t>
  </si>
  <si>
    <t>EVALUACION DE LA FUNCION CARDIOVASCULAR POR EVALUACION DE TABLA DE OSCILACION, CON CONTROL CONTINUO POR ECG Y CONTROL INTERMITENTE DE LA PRESION ARTERIAL, CON O SIN INTERVENCION
FARMACOLOGICA</t>
  </si>
  <si>
    <t>INHALACIONES DE AEROSOLES O VAPORES PARA LA MOVILIZACIÓN DEL ESPUTO, BRONCODILATACIÓN, O INDUCCIÓN DEL ESPUTO CON FINES DIAGNÓSTICOS; DEMOSTRACIÓN INICIAL Y/O EVALUACIÓN</t>
  </si>
  <si>
    <t>INHALACIONES DE AEROSOLES O VAPORES PARA LA MOVILIZACION DEL ESPUTO, BRONCODILATACION, O INDUCCIONDEL ESPUTO CON FINES DIAGNOSTICOS; DEMOSTRACION INICIAL Y/O EVALUACION</t>
  </si>
  <si>
    <t>PRUEBAS DE NEUROFISIOLOGÍA INTRAQUIRÚRGICAS, POR HORA (ANOTE SEPARADAMENTE ADEMÁS DEL CÓDIGO PARA EL PROCEDIMIENTO PRIMARIO)</t>
  </si>
  <si>
    <t>PRUEBAS DE NEUROFISIOLOGIA INTRAQUIRURGICAS (MONITOREO NEUROFISIOLOGICO)</t>
  </si>
  <si>
    <t>ADMINISTRACIÓN DE QUIMIOTERAPIA SUBCUTÁNEA O INTRAMUSCULAR, CON O SIN ANESTESIA LOCAL</t>
  </si>
  <si>
    <t>ADMINISTRACIÓN DE QUIMIOTERAPIA INTRAVENOSA; TÉCNICA DE EMPUJE</t>
  </si>
  <si>
    <t>TÉCNICA DE INFUSIÓN, HASTA UNA HORA</t>
  </si>
  <si>
    <t>TÉCNICA DE INFUSIÓN, COMIENZO DE UNA INFUSIÓN PROLONGADA (MÁS DE 8 HORAS), QUE REQUIERE EL USO DE UNA BOMBA PORTÁTIL O IMPLANTABLE</t>
  </si>
  <si>
    <t>ADMINISTRACIÓN DE QUIMIOTERAPIA AL SISTEMA NERVIOSO CENTRAL (P. EJ., INTRATECAL), QUE REQUIERE PUNCIÓN LUMBAR, INCLUIDA</t>
  </si>
  <si>
    <t>ADMINISTRACION DE QUIMIOTERAPIA AL SISTEMA NERVIOSO CENTRAL (P. EJ., INTRATECAL), QUE
REQUIEREPUNCION LUMBAR, INCLUIDA</t>
  </si>
  <si>
    <t>EVALUACIÓN DE FISIOTERAPIA</t>
  </si>
  <si>
    <t>EVALUACION DE FISIOTERAPIA</t>
  </si>
  <si>
    <t>APLICACIÓN DE UNA MODALIDAD A UNA O MÁS ZONAS; ENVOLTURAS CALIENTES O FRÍAS</t>
  </si>
  <si>
    <t>APLICACION DE UNA MODALIDAD A UNA O MAS ZONAS; ENVOLTURAS CALIENTES O FRIAS (APLICACION POR
DIA)</t>
  </si>
  <si>
    <t>PROCEDIMIENTO TERAPÉUTICO, UNA O MÁS ZONAS, CADA UNO DE 15 MINUTOS; EJERCICIOS TERAPÉTICOS PARA DESARROLLAR FUERZA Y RESISTENCIA AL EJERCICIO, ARCO DE MOVIMIENTO Y FLEXIBILIDAD</t>
  </si>
  <si>
    <t>PROCEDIMIENTO TERAPEUTICO, UNA O MAS ZONAS, CADA UNO DE 15 MINUTOS; EJERCICIOS TERAPETICOS PARADESARROLLAR FUERZA Y RESISTENCIA AL EJERCICIO, ARCO DE MOVIMIENTO Y FLEXIBILIDAD (APLICACION
POR DIA)</t>
  </si>
  <si>
    <t>Tabulador Base Consultas</t>
  </si>
  <si>
    <t>CPT</t>
  </si>
  <si>
    <t>Diagnóstico/Procedimiento</t>
  </si>
  <si>
    <t>ESECIAL</t>
  </si>
  <si>
    <t>ESTANDAR</t>
  </si>
  <si>
    <t>AMPLIO</t>
  </si>
  <si>
    <t>Consulta (consultorio del médico)</t>
  </si>
  <si>
    <t>Consulta hospitalaria por día (primer día)</t>
  </si>
  <si>
    <t>Consulta Hospitaria por día en unidad de cuidados especiales (primer día)</t>
  </si>
  <si>
    <t>Consulta hospitalaria por día (subsecuentes)</t>
  </si>
  <si>
    <t>Consulta Hospitaria por día en unidad de cuidados especiales (subsecuentes)</t>
  </si>
  <si>
    <t>Interconsulta profesional para un paciente nuevo o establecido, que requiere estos tres componentes claves: una historia médica detallada; un examen detallado; en horario de  7:00 a 22:00 horas.</t>
  </si>
  <si>
    <t>Interconsulta profesional para un paciente nuevo o establecido, que requiere estos tres componentes claves: una historia médica detallada; un examen detallado; en horario de  23:00 a 7:00 horas.</t>
  </si>
  <si>
    <t>Consulta en el departamento de urgencias para la evaluación y manejo de un paciente, que requiere estos tres componentes claves: una historia médica ampliada, enfocada en el problema; un examen ampliado, enfocado en el problema; en horario de  7:00 a 22:0</t>
  </si>
  <si>
    <t>Consulta en el departamento de urgencias para la evaluación y manejo de un paciente, que requiere estos tres componentes claves: una historia médica ampliada, enfocada en el problema; un examen ampliado, enfocado en el problema; en horario de  23:00 a 7:0</t>
  </si>
  <si>
    <t>Consulta de Urgencias</t>
  </si>
  <si>
    <t>EVALUACION Y MANEJO DE ENFERMERA AUXILIAR POR TURNO ( 12 HORAS ), QUE INVOLUCRAN UNA EVALUACION DE CENTRO DE ENFERMERIA.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</si>
</sst>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quot;* #,##0.00_-;\-&quot;$&quot;* #,##0.00_-;_-&quot;$&quot;* &quot;-&quot;??_-;_-@_-"/>
    <numFmt numFmtId="165" formatCode="_-&quot;$&quot;* #,##0_-;\-&quot;$&quot;* #,##0_-;_-&quot;$&quot;* &quot;-&quot;??_-;_-@_-"/>
    <numFmt numFmtId="166" formatCode="_-* #,##0.00000_-;\-* #,##0.00000_-;_-* &quot;-&quot;??_-;_-@_-"/>
    <numFmt numFmtId="167" formatCode="_-* #,##0.0000_-;\-* #,##0.0000_-;_-* &quot;-&quot;??_-;_-@_-"/>
  </numFmts>
  <fonts count="12">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6"/>
      <color theme="1"/>
      <name val="Arial"/>
      <family val="2"/>
    </font>
    <font>
      <b/>
      <sz val="11"/>
      <color theme="0"/>
      <name val="Arial"/>
      <family val="2"/>
    </font>
    <font>
      <sz val="11"/>
      <color theme="1"/>
      <name val="Arial"/>
      <family val="2"/>
    </font>
    <font>
      <sz val="9"/>
      <color theme="1"/>
      <name val="Arial"/>
      <family val="2"/>
    </font>
    <font>
      <sz val="8"/>
      <color theme="1"/>
      <name val="Arial"/>
      <family val="2"/>
    </font>
    <font>
      <sz val="16"/>
      <color theme="1"/>
      <name val="Arial"/>
      <family val="2"/>
    </font>
    <font>
      <sz val="9"/>
      <name val="Arial"/>
      <family val="2"/>
    </font>
    <font>
      <b/>
      <sz val="12"/>
      <color theme="0"/>
      <name val="Aptos Narrow"/>
      <family val="2"/>
      <scheme val="minor"/>
    </font>
  </fonts>
  <fills count="5">
    <fill>
      <patternFill patternType="none"/>
    </fill>
    <fill>
      <patternFill patternType="gray125"/>
    </fill>
    <fill>
      <patternFill patternType="solid">
        <fgColor rgb="FFFF0066"/>
        <bgColor indexed="64"/>
      </patternFill>
    </fill>
    <fill>
      <patternFill patternType="solid">
        <fgColor theme="1"/>
        <bgColor indexed="64"/>
      </patternFill>
    </fill>
    <fill>
      <patternFill patternType="solid">
        <fgColor theme="4" tint="0.79998168889431442"/>
        <bgColor theme="4" tint="0.79998168889431442"/>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double">
        <color theme="0" tint="-0.24994659260841701"/>
      </bottom>
      <diagonal/>
    </border>
    <border>
      <left style="double">
        <color theme="0" tint="-0.24994659260841701"/>
      </left>
      <right style="dotted">
        <color theme="0" tint="-0.24994659260841701"/>
      </right>
      <top style="double">
        <color theme="0" tint="-0.24994659260841701"/>
      </top>
      <bottom style="dotted">
        <color theme="0" tint="-0.24994659260841701"/>
      </bottom>
      <diagonal/>
    </border>
    <border>
      <left style="dotted">
        <color theme="0" tint="-0.24994659260841701"/>
      </left>
      <right style="dotted">
        <color theme="0" tint="-0.24994659260841701"/>
      </right>
      <top style="double">
        <color theme="0" tint="-0.24994659260841701"/>
      </top>
      <bottom style="dotted">
        <color theme="0" tint="-0.24994659260841701"/>
      </bottom>
      <diagonal/>
    </border>
    <border>
      <left style="dotted">
        <color theme="0" tint="-0.24994659260841701"/>
      </left>
      <right style="double">
        <color theme="0" tint="-0.24994659260841701"/>
      </right>
      <top style="double">
        <color theme="0" tint="-0.24994659260841701"/>
      </top>
      <bottom style="dotted">
        <color theme="0" tint="-0.24994659260841701"/>
      </bottom>
      <diagonal/>
    </border>
    <border>
      <left style="double">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style="double">
        <color theme="0" tint="-0.24994659260841701"/>
      </right>
      <top style="dotted">
        <color theme="0" tint="-0.24994659260841701"/>
      </top>
      <bottom style="dotted">
        <color theme="0" tint="-0.24994659260841701"/>
      </bottom>
      <diagonal/>
    </border>
    <border>
      <left style="double">
        <color theme="0" tint="-0.24994659260841701"/>
      </left>
      <right style="dotted">
        <color theme="0" tint="-0.24994659260841701"/>
      </right>
      <top style="dotted">
        <color theme="0" tint="-0.24994659260841701"/>
      </top>
      <bottom style="double">
        <color theme="0" tint="-0.24994659260841701"/>
      </bottom>
      <diagonal/>
    </border>
    <border>
      <left style="dotted">
        <color theme="0" tint="-0.24994659260841701"/>
      </left>
      <right style="dotted">
        <color theme="0" tint="-0.24994659260841701"/>
      </right>
      <top style="dotted">
        <color theme="0" tint="-0.24994659260841701"/>
      </top>
      <bottom style="double">
        <color theme="0" tint="-0.24994659260841701"/>
      </bottom>
      <diagonal/>
    </border>
    <border>
      <left style="dotted">
        <color theme="0" tint="-0.24994659260841701"/>
      </left>
      <right style="double">
        <color theme="0" tint="-0.24994659260841701"/>
      </right>
      <top style="dotted">
        <color theme="0" tint="-0.24994659260841701"/>
      </top>
      <bottom style="double">
        <color theme="0" tint="-0.24994659260841701"/>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4" tint="0.39997558519241921"/>
      </bottom>
      <diagonal/>
    </border>
    <border>
      <left style="thin">
        <color theme="0"/>
      </left>
      <right/>
      <top style="thin">
        <color theme="0"/>
      </top>
      <bottom style="thin">
        <color theme="4" tint="0.39997558519241921"/>
      </bottom>
      <diagonal/>
    </border>
    <border>
      <left style="medium">
        <color indexed="64"/>
      </left>
      <right style="medium">
        <color indexed="64"/>
      </right>
      <top style="thin">
        <color theme="0"/>
      </top>
      <bottom style="thin">
        <color theme="4" tint="0.39997558519241921"/>
      </bottom>
      <diagonal/>
    </border>
    <border>
      <left style="medium">
        <color indexed="64"/>
      </left>
      <right style="medium">
        <color indexed="64"/>
      </right>
      <top style="thin">
        <color theme="0"/>
      </top>
      <bottom style="thin">
        <color theme="0"/>
      </bottom>
      <diagonal/>
    </border>
  </borders>
  <cellStyleXfs count="4">
    <xf numFmtId="0" fontId="0"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80">
    <xf numFmtId="0" fontId="0" fillId="0" borderId="0" xfId="0"/>
    <xf numFmtId="0" fontId="0" fillId="0" borderId="0" xfId="0" applyAlignment="1">
      <alignment wrapText="1"/>
    </xf>
    <xf numFmtId="43" fontId="0" fillId="0" borderId="0" xfId="1" applyFont="1" applyAlignment="1">
      <alignment horizontal="center"/>
    </xf>
    <xf numFmtId="165" fontId="0" fillId="0" borderId="0" xfId="2" applyNumberFormat="1" applyFont="1"/>
    <xf numFmtId="165" fontId="0" fillId="0" borderId="0" xfId="0" applyNumberFormat="1"/>
    <xf numFmtId="165" fontId="0" fillId="0" borderId="0" xfId="2" applyNumberFormat="1" applyFont="1" applyAlignment="1">
      <alignment horizontal="center"/>
    </xf>
    <xf numFmtId="165" fontId="0" fillId="0" borderId="0" xfId="2" applyNumberFormat="1" applyFont="1" applyAlignment="1"/>
    <xf numFmtId="0" fontId="4" fillId="0" borderId="0" xfId="0" applyFont="1"/>
    <xf numFmtId="0" fontId="4" fillId="0" borderId="0" xfId="0" applyFont="1" applyAlignment="1">
      <alignment wrapText="1"/>
    </xf>
    <xf numFmtId="166" fontId="0" fillId="0" borderId="0" xfId="1" applyNumberFormat="1" applyFont="1"/>
    <xf numFmtId="166" fontId="0" fillId="0" borderId="0" xfId="1" applyNumberFormat="1" applyFont="1" applyAlignment="1">
      <alignment horizontal="center" vertical="center" wrapText="1"/>
    </xf>
    <xf numFmtId="165" fontId="0" fillId="0" borderId="0" xfId="2" applyNumberFormat="1" applyFont="1" applyAlignment="1">
      <alignment horizontal="center" vertical="center" wrapText="1"/>
    </xf>
    <xf numFmtId="0" fontId="2" fillId="2" borderId="0" xfId="0" applyFont="1" applyFill="1" applyAlignment="1">
      <alignment horizontal="center" vertical="center" wrapText="1"/>
    </xf>
    <xf numFmtId="165" fontId="2" fillId="2" borderId="1" xfId="2" applyNumberFormat="1" applyFont="1" applyFill="1" applyBorder="1" applyAlignment="1">
      <alignment horizontal="center" wrapText="1"/>
    </xf>
    <xf numFmtId="165" fontId="2" fillId="2" borderId="1" xfId="0" applyNumberFormat="1" applyFont="1" applyFill="1" applyBorder="1" applyAlignment="1">
      <alignment horizontal="center" wrapText="1"/>
    </xf>
    <xf numFmtId="43" fontId="5" fillId="2" borderId="0" xfId="0" applyNumberFormat="1" applyFont="1" applyFill="1" applyAlignment="1">
      <alignment horizontal="center" vertical="center"/>
    </xf>
    <xf numFmtId="0" fontId="5" fillId="2" borderId="0" xfId="0" applyFont="1" applyFill="1" applyAlignment="1">
      <alignment horizontal="center" vertical="center"/>
    </xf>
    <xf numFmtId="165" fontId="6" fillId="0" borderId="0" xfId="2" applyNumberFormat="1" applyFont="1" applyAlignment="1">
      <alignment horizontal="center"/>
    </xf>
    <xf numFmtId="167" fontId="6" fillId="0" borderId="0" xfId="1" applyNumberFormat="1" applyFont="1" applyAlignment="1">
      <alignment horizontal="center"/>
    </xf>
    <xf numFmtId="165" fontId="2" fillId="2" borderId="1" xfId="2" applyNumberFormat="1" applyFont="1" applyFill="1" applyBorder="1" applyAlignment="1">
      <alignment horizontal="center"/>
    </xf>
    <xf numFmtId="165" fontId="2" fillId="2" borderId="1" xfId="0" applyNumberFormat="1" applyFont="1" applyFill="1" applyBorder="1" applyAlignment="1">
      <alignment horizontal="center"/>
    </xf>
    <xf numFmtId="43" fontId="5" fillId="3" borderId="0" xfId="0" applyNumberFormat="1" applyFont="1" applyFill="1" applyAlignment="1">
      <alignment horizontal="center" vertical="center"/>
    </xf>
    <xf numFmtId="0" fontId="5" fillId="0" borderId="0" xfId="0" applyFont="1" applyAlignment="1">
      <alignment horizontal="center" vertical="center"/>
    </xf>
    <xf numFmtId="43" fontId="2" fillId="0" borderId="0" xfId="1" applyFont="1" applyAlignment="1">
      <alignment horizontal="center"/>
    </xf>
    <xf numFmtId="43" fontId="0" fillId="0" borderId="0" xfId="1" applyFont="1"/>
    <xf numFmtId="165" fontId="2" fillId="2" borderId="0" xfId="2" applyNumberFormat="1" applyFont="1" applyFill="1" applyAlignment="1">
      <alignment horizontal="center"/>
    </xf>
    <xf numFmtId="165" fontId="2" fillId="0" borderId="0" xfId="0" applyNumberFormat="1" applyFont="1" applyAlignment="1">
      <alignment horizontal="center"/>
    </xf>
    <xf numFmtId="0" fontId="7" fillId="0" borderId="3" xfId="0" applyFont="1" applyBorder="1" applyAlignment="1">
      <alignment horizontal="center" vertical="center" wrapText="1"/>
    </xf>
    <xf numFmtId="0" fontId="8" fillId="0" borderId="4" xfId="0" applyFont="1" applyBorder="1" applyAlignment="1">
      <alignment horizontal="left" vertical="center" wrapText="1"/>
    </xf>
    <xf numFmtId="43" fontId="7" fillId="0" borderId="5" xfId="1" applyFont="1" applyBorder="1" applyAlignment="1">
      <alignment horizontal="center" vertical="center" wrapText="1"/>
    </xf>
    <xf numFmtId="43" fontId="7" fillId="0" borderId="0" xfId="1" applyFont="1" applyBorder="1" applyAlignment="1">
      <alignment horizontal="center" vertical="center" wrapText="1"/>
    </xf>
    <xf numFmtId="165" fontId="7" fillId="0" borderId="3" xfId="2" applyNumberFormat="1" applyFont="1" applyBorder="1" applyAlignment="1">
      <alignment horizontal="center" vertical="center" wrapText="1"/>
    </xf>
    <xf numFmtId="165" fontId="8" fillId="0" borderId="4" xfId="2" applyNumberFormat="1" applyFont="1" applyBorder="1" applyAlignment="1">
      <alignment horizontal="left" vertical="center" wrapText="1"/>
    </xf>
    <xf numFmtId="165" fontId="7" fillId="0" borderId="4" xfId="2" applyNumberFormat="1" applyFont="1" applyBorder="1" applyAlignment="1">
      <alignment horizontal="center" vertical="center" wrapText="1"/>
    </xf>
    <xf numFmtId="165" fontId="7" fillId="0" borderId="5" xfId="2" applyNumberFormat="1" applyFont="1" applyBorder="1" applyAlignment="1">
      <alignment horizontal="center" vertical="center" wrapText="1"/>
    </xf>
    <xf numFmtId="0" fontId="7" fillId="0" borderId="6" xfId="0" applyFont="1" applyBorder="1" applyAlignment="1">
      <alignment horizontal="center" vertical="center" wrapText="1"/>
    </xf>
    <xf numFmtId="0" fontId="8" fillId="0" borderId="7" xfId="0" applyFont="1" applyBorder="1" applyAlignment="1">
      <alignment horizontal="left" vertical="center" wrapText="1"/>
    </xf>
    <xf numFmtId="43" fontId="7" fillId="0" borderId="8" xfId="1" applyFont="1" applyBorder="1" applyAlignment="1">
      <alignment horizontal="center" vertical="center" wrapText="1"/>
    </xf>
    <xf numFmtId="165" fontId="7" fillId="0" borderId="6" xfId="2" applyNumberFormat="1" applyFont="1" applyBorder="1" applyAlignment="1">
      <alignment horizontal="center" vertical="center" wrapText="1"/>
    </xf>
    <xf numFmtId="165" fontId="8" fillId="0" borderId="7" xfId="2" applyNumberFormat="1" applyFont="1" applyBorder="1" applyAlignment="1">
      <alignment horizontal="left" vertical="center" wrapText="1"/>
    </xf>
    <xf numFmtId="165" fontId="7" fillId="0" borderId="7" xfId="2" applyNumberFormat="1" applyFont="1" applyBorder="1" applyAlignment="1">
      <alignment horizontal="center" vertical="center" wrapText="1"/>
    </xf>
    <xf numFmtId="165" fontId="7" fillId="0" borderId="8" xfId="2" applyNumberFormat="1" applyFont="1" applyBorder="1" applyAlignment="1">
      <alignment horizontal="center" vertical="center" wrapText="1"/>
    </xf>
    <xf numFmtId="0" fontId="8" fillId="0" borderId="7" xfId="0" applyFont="1" applyBorder="1" applyAlignment="1">
      <alignment vertical="center" wrapText="1"/>
    </xf>
    <xf numFmtId="165" fontId="8" fillId="0" borderId="7" xfId="2" applyNumberFormat="1" applyFont="1" applyBorder="1" applyAlignment="1">
      <alignment vertical="center" wrapText="1"/>
    </xf>
    <xf numFmtId="0" fontId="8" fillId="0" borderId="7" xfId="0" applyFont="1" applyBorder="1" applyAlignment="1">
      <alignment horizontal="justify" vertical="center" wrapText="1"/>
    </xf>
    <xf numFmtId="165" fontId="8" fillId="0" borderId="7" xfId="2" applyNumberFormat="1" applyFont="1" applyBorder="1" applyAlignment="1">
      <alignment horizontal="justify" vertical="center" wrapText="1"/>
    </xf>
    <xf numFmtId="0" fontId="7" fillId="0" borderId="6" xfId="0" applyFont="1" applyBorder="1" applyAlignment="1">
      <alignment vertical="center" wrapText="1"/>
    </xf>
    <xf numFmtId="165" fontId="7" fillId="0" borderId="6" xfId="2" applyNumberFormat="1" applyFont="1" applyBorder="1" applyAlignment="1">
      <alignment vertical="center" wrapText="1"/>
    </xf>
    <xf numFmtId="165" fontId="7" fillId="0" borderId="8" xfId="2" applyNumberFormat="1" applyFont="1" applyBorder="1" applyAlignment="1">
      <alignment vertical="center" wrapText="1"/>
    </xf>
    <xf numFmtId="9" fontId="1" fillId="0" borderId="0" xfId="3" applyFont="1"/>
    <xf numFmtId="9" fontId="0" fillId="0" borderId="0" xfId="3" applyFont="1"/>
    <xf numFmtId="0" fontId="7" fillId="0" borderId="9" xfId="0" applyFont="1" applyBorder="1" applyAlignment="1">
      <alignment horizontal="center" vertical="center" wrapText="1"/>
    </xf>
    <xf numFmtId="0" fontId="8" fillId="0" borderId="10" xfId="0" applyFont="1" applyBorder="1" applyAlignment="1">
      <alignment vertical="center" wrapText="1"/>
    </xf>
    <xf numFmtId="43" fontId="7" fillId="0" borderId="11" xfId="1" applyFont="1" applyBorder="1" applyAlignment="1">
      <alignment horizontal="center" vertical="center" wrapText="1"/>
    </xf>
    <xf numFmtId="165" fontId="7" fillId="0" borderId="9" xfId="2" applyNumberFormat="1" applyFont="1" applyBorder="1" applyAlignment="1">
      <alignment horizontal="center" vertical="center" wrapText="1"/>
    </xf>
    <xf numFmtId="165" fontId="8" fillId="0" borderId="10" xfId="2" applyNumberFormat="1" applyFont="1" applyBorder="1" applyAlignment="1">
      <alignment vertical="center" wrapText="1"/>
    </xf>
    <xf numFmtId="165" fontId="7" fillId="0" borderId="10" xfId="2" applyNumberFormat="1" applyFont="1" applyBorder="1" applyAlignment="1">
      <alignment horizontal="center" vertical="center" wrapText="1"/>
    </xf>
    <xf numFmtId="165" fontId="7" fillId="0" borderId="11" xfId="2" applyNumberFormat="1" applyFont="1" applyBorder="1" applyAlignment="1">
      <alignment horizontal="center" vertical="center" wrapText="1"/>
    </xf>
    <xf numFmtId="0" fontId="9" fillId="0" borderId="0" xfId="0" applyFont="1"/>
    <xf numFmtId="43" fontId="1" fillId="0" borderId="0" xfId="1" applyFont="1" applyAlignment="1">
      <alignment horizontal="center"/>
    </xf>
    <xf numFmtId="165" fontId="1" fillId="0" borderId="0" xfId="2" applyNumberFormat="1" applyFont="1"/>
    <xf numFmtId="0" fontId="10" fillId="4" borderId="14" xfId="0" applyFont="1" applyFill="1" applyBorder="1" applyAlignment="1">
      <alignment horizontal="left" vertical="center"/>
    </xf>
    <xf numFmtId="0" fontId="10" fillId="4" borderId="15" xfId="0" applyFont="1" applyFill="1" applyBorder="1" applyAlignment="1">
      <alignment vertical="top" wrapText="1"/>
    </xf>
    <xf numFmtId="0" fontId="10" fillId="0" borderId="14" xfId="0" applyFont="1" applyBorder="1" applyAlignment="1">
      <alignment horizontal="left" vertical="center"/>
    </xf>
    <xf numFmtId="0" fontId="10" fillId="0" borderId="15" xfId="0" applyFont="1" applyBorder="1" applyAlignment="1">
      <alignment vertical="top" wrapText="1"/>
    </xf>
    <xf numFmtId="0" fontId="10" fillId="0" borderId="12" xfId="0" applyFont="1" applyBorder="1" applyAlignment="1">
      <alignment horizontal="left" vertical="center"/>
    </xf>
    <xf numFmtId="0" fontId="10" fillId="0" borderId="13" xfId="0" applyFont="1" applyBorder="1" applyAlignment="1">
      <alignment vertical="top" wrapText="1"/>
    </xf>
    <xf numFmtId="4" fontId="0" fillId="4" borderId="16" xfId="0" applyNumberFormat="1" applyFill="1" applyBorder="1" applyAlignment="1">
      <alignment vertical="center"/>
    </xf>
    <xf numFmtId="4" fontId="0" fillId="0" borderId="16" xfId="0" applyNumberFormat="1" applyBorder="1" applyAlignment="1">
      <alignment vertical="center"/>
    </xf>
    <xf numFmtId="4" fontId="0" fillId="0" borderId="17" xfId="0" applyNumberFormat="1" applyBorder="1" applyAlignment="1">
      <alignment vertical="center"/>
    </xf>
    <xf numFmtId="164" fontId="11" fillId="2" borderId="0" xfId="2" applyFont="1" applyFill="1" applyAlignment="1">
      <alignment horizontal="center" vertical="center"/>
    </xf>
    <xf numFmtId="165" fontId="2" fillId="2" borderId="0" xfId="2" applyNumberFormat="1" applyFont="1" applyFill="1" applyAlignment="1">
      <alignment horizontal="center"/>
    </xf>
    <xf numFmtId="164" fontId="2" fillId="2" borderId="0" xfId="2" applyFont="1" applyFill="1" applyAlignment="1">
      <alignment horizontal="center" vertical="center" wrapText="1"/>
    </xf>
    <xf numFmtId="164" fontId="2" fillId="2" borderId="0" xfId="2" applyFont="1" applyFill="1" applyBorder="1" applyAlignment="1">
      <alignment horizontal="center" vertical="center" wrapText="1"/>
    </xf>
    <xf numFmtId="164" fontId="2" fillId="2" borderId="0" xfId="2" applyFont="1" applyFill="1" applyAlignment="1">
      <alignment horizontal="center" vertical="center"/>
    </xf>
    <xf numFmtId="164" fontId="2" fillId="2" borderId="2" xfId="2" applyFont="1" applyFill="1" applyBorder="1" applyAlignment="1">
      <alignment horizontal="center" vertical="center"/>
    </xf>
    <xf numFmtId="164" fontId="2" fillId="2" borderId="0" xfId="2" applyFont="1" applyFill="1" applyBorder="1" applyAlignment="1">
      <alignment horizontal="center" vertical="center"/>
    </xf>
    <xf numFmtId="0" fontId="4" fillId="0" borderId="0" xfId="0" applyFont="1" applyAlignment="1">
      <alignment horizontal="left"/>
    </xf>
    <xf numFmtId="165" fontId="0" fillId="0" borderId="0" xfId="2" applyNumberFormat="1" applyFont="1" applyAlignment="1">
      <alignment horizontal="center"/>
    </xf>
    <xf numFmtId="43" fontId="3" fillId="0" borderId="0" xfId="1" applyFont="1" applyAlignment="1">
      <alignment horizontal="center" vertical="center" wrapText="1"/>
    </xf>
  </cellXfs>
  <cellStyles count="4">
    <cellStyle name="Millares" xfId="1" builtinId="3"/>
    <cellStyle name="Moneda" xfId="2" builtinId="4"/>
    <cellStyle name="Normal" xfId="0" builtinId="0"/>
    <cellStyle name="Porcentaje" xfId="3" builtinId="5"/>
  </cellStyles>
  <dxfs count="131">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4"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
      <fill>
        <patternFill>
          <bgColor theme="3" tint="0.749961851863155"/>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FA6A4-A1E3-44F9-AE1C-1A2FC7449C9D}">
  <dimension ref="B1:W628"/>
  <sheetViews>
    <sheetView showGridLines="0" tabSelected="1" zoomScaleNormal="100" workbookViewId="0">
      <pane ySplit="13" topLeftCell="A218" activePane="bottomLeft" state="frozen"/>
      <selection pane="bottomLeft" activeCell="I2" sqref="I2:J4"/>
    </sheetView>
  </sheetViews>
  <sheetFormatPr defaultColWidth="11.42578125" defaultRowHeight="14.45"/>
  <cols>
    <col min="1" max="1" width="1.7109375" customWidth="1"/>
    <col min="2" max="2" width="8" customWidth="1"/>
    <col min="3" max="3" width="50.7109375" style="1" hidden="1" customWidth="1"/>
    <col min="4" max="4" width="37.28515625" style="1" customWidth="1"/>
    <col min="5" max="5" width="7.5703125" style="59" customWidth="1"/>
    <col min="6" max="6" width="1.28515625" style="59" customWidth="1"/>
    <col min="7" max="10" width="9.7109375" style="60" customWidth="1"/>
    <col min="11" max="11" width="1.28515625" style="59" customWidth="1"/>
    <col min="12" max="15" width="9.7109375" style="60" customWidth="1"/>
    <col min="16" max="16" width="1.28515625" style="4" customWidth="1"/>
    <col min="17" max="20" width="9.7109375" style="60" customWidth="1"/>
    <col min="21" max="21" width="11.42578125" style="4" customWidth="1"/>
  </cols>
  <sheetData>
    <row r="1" spans="2:21">
      <c r="E1" s="2"/>
      <c r="F1" s="2"/>
      <c r="G1" s="3"/>
      <c r="H1" s="3"/>
      <c r="I1" s="3"/>
      <c r="J1" s="3"/>
      <c r="K1" s="2"/>
      <c r="L1" s="3"/>
      <c r="M1" s="3"/>
      <c r="N1" s="3"/>
      <c r="O1" s="3"/>
      <c r="Q1" s="3"/>
      <c r="R1" s="3"/>
      <c r="S1" s="3"/>
      <c r="T1" s="3"/>
    </row>
    <row r="2" spans="2:21" ht="21">
      <c r="B2" s="77" t="s">
        <v>0</v>
      </c>
      <c r="C2" s="77"/>
      <c r="D2" s="77"/>
      <c r="E2" s="2"/>
      <c r="F2" s="2"/>
      <c r="G2" s="3"/>
      <c r="H2" s="3"/>
      <c r="I2" s="78"/>
      <c r="J2" s="78"/>
      <c r="K2" s="2"/>
      <c r="L2" s="3"/>
      <c r="M2" s="3"/>
      <c r="N2" s="6"/>
      <c r="O2" s="6"/>
      <c r="Q2" s="3"/>
      <c r="R2" s="78" t="e" vm="1">
        <v>#VALUE!</v>
      </c>
      <c r="S2" s="78"/>
      <c r="T2" s="78"/>
    </row>
    <row r="3" spans="2:21" ht="21">
      <c r="B3" s="7" t="s">
        <v>1</v>
      </c>
      <c r="C3" s="7"/>
      <c r="D3" s="7"/>
      <c r="E3" s="2"/>
      <c r="F3" s="2"/>
      <c r="G3" s="3"/>
      <c r="H3" s="3"/>
      <c r="I3" s="78"/>
      <c r="J3" s="78"/>
      <c r="K3" s="2"/>
      <c r="L3" s="3"/>
      <c r="M3" s="3"/>
      <c r="N3" s="6"/>
      <c r="O3" s="6"/>
      <c r="Q3" s="3"/>
      <c r="R3" s="78"/>
      <c r="S3" s="78"/>
      <c r="T3" s="78"/>
    </row>
    <row r="4" spans="2:21" ht="21">
      <c r="B4" s="77">
        <v>2026</v>
      </c>
      <c r="C4" s="77"/>
      <c r="D4" s="77"/>
      <c r="E4" s="2"/>
      <c r="F4" s="2"/>
      <c r="G4" s="3"/>
      <c r="H4" s="3"/>
      <c r="I4" s="78"/>
      <c r="J4" s="78"/>
      <c r="K4" s="2"/>
      <c r="L4" s="3"/>
      <c r="M4" s="3"/>
      <c r="N4" s="6"/>
      <c r="O4" s="6"/>
      <c r="Q4" s="3"/>
      <c r="R4" s="78"/>
      <c r="S4" s="78"/>
      <c r="T4" s="78"/>
    </row>
    <row r="5" spans="2:21" ht="21">
      <c r="C5" s="8"/>
      <c r="D5" s="8"/>
      <c r="E5" s="2"/>
      <c r="F5" s="2"/>
      <c r="G5" s="3"/>
      <c r="H5" s="3"/>
      <c r="I5" s="3"/>
      <c r="J5" s="3"/>
      <c r="K5" s="2"/>
      <c r="L5" s="3"/>
      <c r="M5" s="3"/>
      <c r="N5" s="3"/>
      <c r="O5" s="3"/>
      <c r="Q5" s="3"/>
      <c r="R5" s="78"/>
      <c r="S5" s="78"/>
      <c r="T5" s="78"/>
    </row>
    <row r="6" spans="2:21" ht="20.25" hidden="1" customHeight="1" thickTop="1">
      <c r="C6" s="8"/>
      <c r="D6" s="8"/>
      <c r="E6">
        <v>1.1063000000000001</v>
      </c>
      <c r="F6"/>
      <c r="G6" s="3"/>
      <c r="H6" s="3"/>
      <c r="I6" s="9"/>
      <c r="J6" s="9"/>
      <c r="K6"/>
      <c r="L6" s="3"/>
      <c r="M6" s="3"/>
      <c r="N6" s="9">
        <v>0.88719999999999999</v>
      </c>
      <c r="O6" s="9"/>
      <c r="P6" s="9"/>
      <c r="Q6" s="3"/>
      <c r="R6" s="3"/>
      <c r="S6" s="3"/>
      <c r="T6" s="3"/>
    </row>
    <row r="7" spans="2:21" ht="20.25" hidden="1" customHeight="1">
      <c r="C7" s="8"/>
      <c r="D7" s="8"/>
      <c r="E7"/>
      <c r="F7"/>
      <c r="G7" s="3"/>
      <c r="H7" s="3"/>
      <c r="I7" s="10"/>
      <c r="J7" s="10"/>
      <c r="K7"/>
      <c r="L7" s="3"/>
      <c r="M7" s="3"/>
      <c r="N7" s="10">
        <v>0.80220000000000002</v>
      </c>
      <c r="O7" s="10">
        <v>0.7651</v>
      </c>
      <c r="P7" s="10">
        <v>0.46850000000000003</v>
      </c>
      <c r="Q7" s="3"/>
      <c r="R7" s="3" t="s">
        <v>2</v>
      </c>
      <c r="S7" s="11"/>
      <c r="T7" s="11"/>
    </row>
    <row r="8" spans="2:21" ht="30.75" hidden="1" customHeight="1">
      <c r="C8" s="8"/>
      <c r="D8" s="8"/>
      <c r="E8" s="12" t="s">
        <v>3</v>
      </c>
      <c r="F8" s="12"/>
      <c r="G8" s="5"/>
      <c r="H8" s="5"/>
      <c r="I8" s="13"/>
      <c r="J8" s="13"/>
      <c r="K8" s="12"/>
      <c r="L8" s="5" t="s">
        <v>4</v>
      </c>
      <c r="M8" s="5" t="s">
        <v>5</v>
      </c>
      <c r="N8" s="13" t="s">
        <v>6</v>
      </c>
      <c r="O8" s="13" t="s">
        <v>7</v>
      </c>
      <c r="P8" s="14" t="s">
        <v>8</v>
      </c>
      <c r="Q8" s="5"/>
      <c r="R8" s="5" t="s">
        <v>9</v>
      </c>
      <c r="S8" s="13"/>
      <c r="T8" s="13"/>
    </row>
    <row r="9" spans="2:21" ht="20.25" hidden="1" customHeight="1">
      <c r="C9" s="8"/>
      <c r="D9" s="8"/>
      <c r="E9" s="15">
        <f>+L9*M9</f>
        <v>4671.2212350999998</v>
      </c>
      <c r="F9" s="16"/>
      <c r="G9" s="17"/>
      <c r="H9" s="18"/>
      <c r="I9" s="19"/>
      <c r="J9" s="19"/>
      <c r="K9" s="16"/>
      <c r="L9" s="17">
        <v>2297</v>
      </c>
      <c r="M9" s="18">
        <v>2.0336183000000001</v>
      </c>
      <c r="N9" s="19">
        <f>+E9*N7</f>
        <v>3747.2536747972199</v>
      </c>
      <c r="O9" s="19">
        <f>+E9*O7</f>
        <v>3573.9513669750099</v>
      </c>
      <c r="P9" s="20">
        <f>+E9*P7</f>
        <v>2188.4671486443499</v>
      </c>
      <c r="Q9" s="17"/>
      <c r="R9" s="17"/>
      <c r="S9" s="19"/>
      <c r="T9" s="19"/>
    </row>
    <row r="10" spans="2:21" ht="20.25" hidden="1" customHeight="1">
      <c r="C10" s="8"/>
      <c r="D10" s="8"/>
      <c r="E10" s="21">
        <f>+E9*E335</f>
        <v>33185.767480347538</v>
      </c>
      <c r="F10" s="22"/>
      <c r="G10" s="3"/>
      <c r="H10" s="3"/>
      <c r="I10" s="3"/>
      <c r="J10" s="3"/>
      <c r="K10" s="22"/>
      <c r="L10" s="3"/>
      <c r="M10" s="3"/>
      <c r="N10" s="3"/>
      <c r="O10" s="3"/>
      <c r="Q10" s="3"/>
      <c r="R10" s="3"/>
      <c r="S10" s="3"/>
      <c r="T10" s="3"/>
    </row>
    <row r="11" spans="2:21" ht="21" hidden="1">
      <c r="C11" s="8"/>
      <c r="D11" s="8"/>
      <c r="E11" s="22"/>
      <c r="F11" s="22"/>
      <c r="G11" s="79">
        <v>0.84450000000000003</v>
      </c>
      <c r="H11" s="79"/>
      <c r="I11" s="79"/>
      <c r="J11" s="79"/>
      <c r="K11" s="22"/>
      <c r="L11" s="79">
        <v>1</v>
      </c>
      <c r="M11" s="79"/>
      <c r="N11" s="79"/>
      <c r="O11" s="79"/>
      <c r="P11" s="23"/>
      <c r="Q11" s="79">
        <v>1.2084999999999999</v>
      </c>
      <c r="R11" s="79"/>
      <c r="S11" s="79"/>
      <c r="T11" s="79"/>
      <c r="U11" s="24"/>
    </row>
    <row r="12" spans="2:21">
      <c r="B12" s="72" t="s">
        <v>10</v>
      </c>
      <c r="C12" s="74" t="s">
        <v>11</v>
      </c>
      <c r="D12" s="74" t="s">
        <v>12</v>
      </c>
      <c r="E12" s="74" t="s">
        <v>13</v>
      </c>
      <c r="F12" s="2"/>
      <c r="G12" s="71" t="s">
        <v>14</v>
      </c>
      <c r="H12" s="71"/>
      <c r="I12" s="71"/>
      <c r="J12" s="71"/>
      <c r="K12" s="2"/>
      <c r="L12" s="71" t="s">
        <v>15</v>
      </c>
      <c r="M12" s="71"/>
      <c r="N12" s="71"/>
      <c r="O12" s="71"/>
      <c r="P12" s="26"/>
      <c r="Q12" s="71" t="s">
        <v>16</v>
      </c>
      <c r="R12" s="71"/>
      <c r="S12" s="71"/>
      <c r="T12" s="71"/>
    </row>
    <row r="13" spans="2:21" ht="15" thickBot="1">
      <c r="B13" s="73"/>
      <c r="C13" s="75"/>
      <c r="D13" s="75"/>
      <c r="E13" s="76"/>
      <c r="F13" s="2"/>
      <c r="G13" s="25" t="s">
        <v>17</v>
      </c>
      <c r="H13" s="25" t="s">
        <v>18</v>
      </c>
      <c r="I13" s="25" t="s">
        <v>19</v>
      </c>
      <c r="J13" s="25" t="s">
        <v>20</v>
      </c>
      <c r="K13" s="2"/>
      <c r="L13" s="25" t="s">
        <v>17</v>
      </c>
      <c r="M13" s="25" t="s">
        <v>18</v>
      </c>
      <c r="N13" s="25" t="s">
        <v>19</v>
      </c>
      <c r="O13" s="25" t="s">
        <v>20</v>
      </c>
      <c r="Q13" s="25" t="s">
        <v>17</v>
      </c>
      <c r="R13" s="25" t="s">
        <v>18</v>
      </c>
      <c r="S13" s="25" t="s">
        <v>19</v>
      </c>
      <c r="T13" s="25" t="s">
        <v>20</v>
      </c>
    </row>
    <row r="14" spans="2:21" ht="51.6" thickTop="1">
      <c r="B14" s="27">
        <v>10060</v>
      </c>
      <c r="C14" s="28" t="s">
        <v>21</v>
      </c>
      <c r="D14" s="28" t="s">
        <v>22</v>
      </c>
      <c r="E14" s="29">
        <v>0.85205569805712134</v>
      </c>
      <c r="F14" s="30"/>
      <c r="G14" s="31">
        <f t="shared" ref="G14:J77" si="0">+IF(L14="","",$G$11*L14)</f>
        <v>3361.2287960281337</v>
      </c>
      <c r="H14" s="32">
        <f t="shared" si="0"/>
        <v>2696.3777401737693</v>
      </c>
      <c r="I14" s="33">
        <f t="shared" si="0"/>
        <v>2571.6761518411254</v>
      </c>
      <c r="J14" s="34">
        <f t="shared" si="0"/>
        <v>1574.7356909391808</v>
      </c>
      <c r="K14" s="30"/>
      <c r="L14" s="31">
        <f t="shared" ref="L14:L77" si="1">IF(E14="","",E14*$E$9)</f>
        <v>3980.1406702523786</v>
      </c>
      <c r="M14" s="32">
        <f t="shared" ref="M14:M77" si="2">IF(E14="","",E14*$N$9)</f>
        <v>3192.8688456764585</v>
      </c>
      <c r="N14" s="33">
        <f t="shared" ref="N14:N77" si="3">IF(E14="","",E14*$O$9)</f>
        <v>3045.2056268100951</v>
      </c>
      <c r="O14" s="34">
        <f t="shared" ref="O14:O77" si="4">IF(E14="","",E14*$P$9)</f>
        <v>1864.6959040132394</v>
      </c>
      <c r="Q14" s="31">
        <f>+IF(L14="","",$Q$11*L14)</f>
        <v>4809.9999999999991</v>
      </c>
      <c r="R14" s="32">
        <f>+IF(M14="","",$Q$11*M14)</f>
        <v>3858.5819999999999</v>
      </c>
      <c r="S14" s="33">
        <f>+IF(N14="","",$Q$11*N14)</f>
        <v>3680.1309999999994</v>
      </c>
      <c r="T14" s="34">
        <f>+IF(O14="","",$Q$11*O14)</f>
        <v>2253.4849999999997</v>
      </c>
    </row>
    <row r="15" spans="2:21" ht="20.45">
      <c r="B15" s="35">
        <v>10180</v>
      </c>
      <c r="C15" s="36" t="s">
        <v>23</v>
      </c>
      <c r="D15" s="36" t="s">
        <v>24</v>
      </c>
      <c r="E15" s="37">
        <v>2.0664564959844802</v>
      </c>
      <c r="F15" s="30"/>
      <c r="G15" s="38">
        <f t="shared" si="0"/>
        <v>8151.8533305750943</v>
      </c>
      <c r="H15" s="39">
        <f t="shared" si="0"/>
        <v>6539.4167417873405</v>
      </c>
      <c r="I15" s="40">
        <f t="shared" si="0"/>
        <v>6236.9829832230043</v>
      </c>
      <c r="J15" s="41">
        <f t="shared" si="0"/>
        <v>3819.1432853744313</v>
      </c>
      <c r="K15" s="30"/>
      <c r="L15" s="38">
        <f t="shared" si="1"/>
        <v>9652.8754654530421</v>
      </c>
      <c r="M15" s="39">
        <f t="shared" si="2"/>
        <v>7743.5366983864296</v>
      </c>
      <c r="N15" s="40">
        <f t="shared" si="3"/>
        <v>7385.4150186181223</v>
      </c>
      <c r="O15" s="41">
        <f t="shared" si="4"/>
        <v>4522.3721555647498</v>
      </c>
      <c r="Q15" s="38">
        <f t="shared" ref="Q15:R78" si="5">+IF(L15="","",$Q$11*L15)</f>
        <v>11665.5</v>
      </c>
      <c r="R15" s="39">
        <f t="shared" si="5"/>
        <v>9358.0640999999996</v>
      </c>
      <c r="S15" s="40">
        <f t="shared" ref="S15:T78" si="6">+IF(M15="","",$Q$11*N15)</f>
        <v>8925.27405</v>
      </c>
      <c r="T15" s="41">
        <f t="shared" si="6"/>
        <v>5465.2867500000002</v>
      </c>
    </row>
    <row r="16" spans="2:21" ht="51">
      <c r="B16" s="35">
        <v>11012</v>
      </c>
      <c r="C16" s="36" t="s">
        <v>25</v>
      </c>
      <c r="D16" s="36" t="s">
        <v>26</v>
      </c>
      <c r="E16" s="37">
        <v>2.5194100136418727</v>
      </c>
      <c r="F16" s="30"/>
      <c r="G16" s="38">
        <f t="shared" si="0"/>
        <v>9938.6853537443112</v>
      </c>
      <c r="H16" s="39">
        <f t="shared" si="0"/>
        <v>7972.8133907736865</v>
      </c>
      <c r="I16" s="40">
        <f t="shared" si="0"/>
        <v>7604.0881641497717</v>
      </c>
      <c r="J16" s="41">
        <f t="shared" si="0"/>
        <v>4656.2740882292092</v>
      </c>
      <c r="K16" s="30"/>
      <c r="L16" s="38">
        <f t="shared" si="1"/>
        <v>11768.721555647497</v>
      </c>
      <c r="M16" s="39">
        <f t="shared" si="2"/>
        <v>9440.8684319404219</v>
      </c>
      <c r="N16" s="40">
        <f t="shared" si="3"/>
        <v>9004.2488622258988</v>
      </c>
      <c r="O16" s="41">
        <f t="shared" si="4"/>
        <v>5513.6460488208513</v>
      </c>
      <c r="Q16" s="38">
        <f t="shared" si="5"/>
        <v>14222.499999999998</v>
      </c>
      <c r="R16" s="39">
        <f t="shared" si="5"/>
        <v>11409.289499999999</v>
      </c>
      <c r="S16" s="40">
        <f t="shared" si="6"/>
        <v>10881.634749999997</v>
      </c>
      <c r="T16" s="41">
        <f t="shared" si="6"/>
        <v>6663.2412499999982</v>
      </c>
    </row>
    <row r="17" spans="2:20" ht="40.9">
      <c r="B17" s="35">
        <v>11100</v>
      </c>
      <c r="C17" s="36" t="s">
        <v>27</v>
      </c>
      <c r="D17" s="36" t="s">
        <v>28</v>
      </c>
      <c r="E17" s="37">
        <v>0.84957570226236045</v>
      </c>
      <c r="F17" s="30"/>
      <c r="G17" s="38">
        <f t="shared" si="0"/>
        <v>3351.445593711212</v>
      </c>
      <c r="H17" s="39">
        <f t="shared" si="0"/>
        <v>2688.5296552751342</v>
      </c>
      <c r="I17" s="40">
        <f t="shared" si="0"/>
        <v>2564.1910237484485</v>
      </c>
      <c r="J17" s="41">
        <f t="shared" si="0"/>
        <v>1570.152260653703</v>
      </c>
      <c r="K17" s="30"/>
      <c r="L17" s="38">
        <f t="shared" si="1"/>
        <v>3968.5560612329332</v>
      </c>
      <c r="M17" s="39">
        <f t="shared" si="2"/>
        <v>3183.5756723210588</v>
      </c>
      <c r="N17" s="40">
        <f t="shared" si="3"/>
        <v>3036.3422424493174</v>
      </c>
      <c r="O17" s="41">
        <f t="shared" si="4"/>
        <v>1859.2685146876292</v>
      </c>
      <c r="Q17" s="38">
        <f t="shared" si="5"/>
        <v>4795.9999999999991</v>
      </c>
      <c r="R17" s="39">
        <f t="shared" si="5"/>
        <v>3847.3511999999992</v>
      </c>
      <c r="S17" s="40">
        <f t="shared" si="6"/>
        <v>3669.4195999999997</v>
      </c>
      <c r="T17" s="41">
        <f t="shared" si="6"/>
        <v>2246.9259999999999</v>
      </c>
    </row>
    <row r="18" spans="2:20" ht="51">
      <c r="B18" s="35">
        <v>11402</v>
      </c>
      <c r="C18" s="36" t="s">
        <v>29</v>
      </c>
      <c r="D18" s="36" t="s">
        <v>30</v>
      </c>
      <c r="E18" s="37">
        <v>1.1923465496096639</v>
      </c>
      <c r="F18" s="30"/>
      <c r="G18" s="38">
        <f t="shared" si="0"/>
        <v>4703.6239139429044</v>
      </c>
      <c r="H18" s="39">
        <f t="shared" si="0"/>
        <v>3773.2471037649975</v>
      </c>
      <c r="I18" s="40">
        <f t="shared" si="0"/>
        <v>3598.7426565577161</v>
      </c>
      <c r="J18" s="41">
        <f t="shared" si="0"/>
        <v>2203.6478036822505</v>
      </c>
      <c r="K18" s="30"/>
      <c r="L18" s="38">
        <f t="shared" si="1"/>
        <v>5569.7145221348774</v>
      </c>
      <c r="M18" s="39">
        <f t="shared" si="2"/>
        <v>4468.0249896565983</v>
      </c>
      <c r="N18" s="40">
        <f t="shared" si="3"/>
        <v>4261.3885808853947</v>
      </c>
      <c r="O18" s="41">
        <f t="shared" si="4"/>
        <v>2609.4112536201901</v>
      </c>
      <c r="Q18" s="38">
        <f t="shared" si="5"/>
        <v>6730.9999999999991</v>
      </c>
      <c r="R18" s="39">
        <f t="shared" si="5"/>
        <v>5399.6081999999988</v>
      </c>
      <c r="S18" s="40">
        <f t="shared" si="6"/>
        <v>5149.8880999999992</v>
      </c>
      <c r="T18" s="41">
        <f t="shared" si="6"/>
        <v>3153.4734999999996</v>
      </c>
    </row>
    <row r="19" spans="2:20" ht="51">
      <c r="B19" s="35">
        <v>11406</v>
      </c>
      <c r="C19" s="36" t="s">
        <v>31</v>
      </c>
      <c r="D19" s="36" t="s">
        <v>32</v>
      </c>
      <c r="E19" s="37">
        <v>1.5111145805148178</v>
      </c>
      <c r="F19" s="30"/>
      <c r="G19" s="38">
        <f t="shared" si="0"/>
        <v>5961.1148117501043</v>
      </c>
      <c r="H19" s="39">
        <f t="shared" si="0"/>
        <v>4782.0063019859326</v>
      </c>
      <c r="I19" s="40">
        <f t="shared" si="0"/>
        <v>4560.8489424700047</v>
      </c>
      <c r="J19" s="41">
        <f t="shared" si="0"/>
        <v>2792.7822893049233</v>
      </c>
      <c r="K19" s="30"/>
      <c r="L19" s="38">
        <f t="shared" si="1"/>
        <v>7058.7505171700459</v>
      </c>
      <c r="M19" s="39">
        <f t="shared" si="2"/>
        <v>5662.5296648738104</v>
      </c>
      <c r="N19" s="40">
        <f t="shared" si="3"/>
        <v>5400.6500206868022</v>
      </c>
      <c r="O19" s="41">
        <f t="shared" si="4"/>
        <v>3307.0246172941661</v>
      </c>
      <c r="Q19" s="38">
        <f t="shared" si="5"/>
        <v>8530.5</v>
      </c>
      <c r="R19" s="39">
        <f t="shared" si="5"/>
        <v>6843.1670999999997</v>
      </c>
      <c r="S19" s="40">
        <f t="shared" si="6"/>
        <v>6526.6855500000001</v>
      </c>
      <c r="T19" s="41">
        <f t="shared" si="6"/>
        <v>3996.5392499999994</v>
      </c>
    </row>
    <row r="20" spans="2:20" ht="51">
      <c r="B20" s="35">
        <v>11426</v>
      </c>
      <c r="C20" s="36" t="s">
        <v>33</v>
      </c>
      <c r="D20" s="36" t="s">
        <v>34</v>
      </c>
      <c r="E20" s="37">
        <v>2.6814068818067871</v>
      </c>
      <c r="F20" s="30"/>
      <c r="G20" s="38">
        <f t="shared" si="0"/>
        <v>10577.738105088954</v>
      </c>
      <c r="H20" s="39">
        <f t="shared" si="0"/>
        <v>8485.4615079023588</v>
      </c>
      <c r="I20" s="40">
        <f t="shared" si="0"/>
        <v>8093.0274242035584</v>
      </c>
      <c r="J20" s="41">
        <f t="shared" si="0"/>
        <v>4955.6703022341753</v>
      </c>
      <c r="K20" s="30"/>
      <c r="L20" s="38">
        <f t="shared" si="1"/>
        <v>12525.444766239139</v>
      </c>
      <c r="M20" s="39">
        <f t="shared" si="2"/>
        <v>10047.911791477038</v>
      </c>
      <c r="N20" s="40">
        <f t="shared" si="3"/>
        <v>9583.2177906495654</v>
      </c>
      <c r="O20" s="41">
        <f t="shared" si="4"/>
        <v>5868.170872983037</v>
      </c>
      <c r="Q20" s="38">
        <f t="shared" si="5"/>
        <v>15136.999999999998</v>
      </c>
      <c r="R20" s="39">
        <f t="shared" si="5"/>
        <v>12142.901399999999</v>
      </c>
      <c r="S20" s="40">
        <f t="shared" si="6"/>
        <v>11581.318699999998</v>
      </c>
      <c r="T20" s="41">
        <f t="shared" si="6"/>
        <v>7091.6844999999994</v>
      </c>
    </row>
    <row r="21" spans="2:20" ht="51">
      <c r="B21" s="35">
        <v>11442</v>
      </c>
      <c r="C21" s="36" t="s">
        <v>35</v>
      </c>
      <c r="D21" s="36" t="s">
        <v>36</v>
      </c>
      <c r="E21" s="37">
        <v>1.5112031517932021</v>
      </c>
      <c r="F21" s="30"/>
      <c r="G21" s="38">
        <f t="shared" si="0"/>
        <v>5961.4642118328511</v>
      </c>
      <c r="H21" s="39">
        <f t="shared" si="0"/>
        <v>4782.2865907323121</v>
      </c>
      <c r="I21" s="40">
        <f t="shared" si="0"/>
        <v>4561.1162684733144</v>
      </c>
      <c r="J21" s="41">
        <f t="shared" si="0"/>
        <v>2792.9459832436905</v>
      </c>
      <c r="K21" s="30"/>
      <c r="L21" s="38">
        <f t="shared" si="1"/>
        <v>7059.1642532064543</v>
      </c>
      <c r="M21" s="39">
        <f t="shared" si="2"/>
        <v>5662.8615639222171</v>
      </c>
      <c r="N21" s="40">
        <f t="shared" si="3"/>
        <v>5400.9665701282584</v>
      </c>
      <c r="O21" s="41">
        <f t="shared" si="4"/>
        <v>3307.2184526272235</v>
      </c>
      <c r="Q21" s="38">
        <f t="shared" si="5"/>
        <v>8531</v>
      </c>
      <c r="R21" s="39">
        <f t="shared" si="5"/>
        <v>6843.5681999999988</v>
      </c>
      <c r="S21" s="40">
        <f t="shared" si="6"/>
        <v>6527.0680999999995</v>
      </c>
      <c r="T21" s="41">
        <f t="shared" si="6"/>
        <v>3996.7734999999993</v>
      </c>
    </row>
    <row r="22" spans="2:20" ht="51">
      <c r="B22" s="35">
        <v>11444</v>
      </c>
      <c r="C22" s="36" t="s">
        <v>37</v>
      </c>
      <c r="D22" s="36" t="s">
        <v>38</v>
      </c>
      <c r="E22" s="37">
        <v>1.9404195668435982</v>
      </c>
      <c r="F22" s="30"/>
      <c r="G22" s="38">
        <f t="shared" si="0"/>
        <v>7654.6570128258172</v>
      </c>
      <c r="H22" s="39">
        <f t="shared" si="0"/>
        <v>6140.5658556888711</v>
      </c>
      <c r="I22" s="40">
        <f t="shared" si="0"/>
        <v>5856.5780805130325</v>
      </c>
      <c r="J22" s="41">
        <f t="shared" si="0"/>
        <v>3586.2068105088952</v>
      </c>
      <c r="K22" s="30"/>
      <c r="L22" s="38">
        <f t="shared" si="1"/>
        <v>9064.1290856433588</v>
      </c>
      <c r="M22" s="39">
        <f t="shared" si="2"/>
        <v>7271.2443525031031</v>
      </c>
      <c r="N22" s="40">
        <f t="shared" si="3"/>
        <v>6934.9651634257343</v>
      </c>
      <c r="O22" s="41">
        <f t="shared" si="4"/>
        <v>4246.5444766239134</v>
      </c>
      <c r="Q22" s="38">
        <f t="shared" si="5"/>
        <v>10953.999999999998</v>
      </c>
      <c r="R22" s="39">
        <f t="shared" si="5"/>
        <v>8787.2987999999987</v>
      </c>
      <c r="S22" s="40">
        <f t="shared" si="6"/>
        <v>8380.9053999999996</v>
      </c>
      <c r="T22" s="41">
        <f t="shared" si="6"/>
        <v>5131.9489999999987</v>
      </c>
    </row>
    <row r="23" spans="2:20" ht="40.9">
      <c r="B23" s="35">
        <v>11446</v>
      </c>
      <c r="C23" s="36" t="s">
        <v>39</v>
      </c>
      <c r="D23" s="36" t="s">
        <v>40</v>
      </c>
      <c r="E23" s="37">
        <v>3.1777603258724949</v>
      </c>
      <c r="F23" s="30"/>
      <c r="G23" s="38">
        <f t="shared" si="0"/>
        <v>12535.776168804305</v>
      </c>
      <c r="H23" s="39">
        <f t="shared" si="0"/>
        <v>10056.199642614813</v>
      </c>
      <c r="I23" s="40">
        <f t="shared" si="0"/>
        <v>9591.1223467521741</v>
      </c>
      <c r="J23" s="41">
        <f t="shared" si="0"/>
        <v>5873.0111350848165</v>
      </c>
      <c r="K23" s="30"/>
      <c r="L23" s="38">
        <f t="shared" si="1"/>
        <v>14844.021514273894</v>
      </c>
      <c r="M23" s="39">
        <f t="shared" si="2"/>
        <v>11907.874058750518</v>
      </c>
      <c r="N23" s="40">
        <f t="shared" si="3"/>
        <v>11357.160860570957</v>
      </c>
      <c r="O23" s="41">
        <f t="shared" si="4"/>
        <v>6954.4240794373191</v>
      </c>
      <c r="Q23" s="38">
        <f t="shared" si="5"/>
        <v>17939</v>
      </c>
      <c r="R23" s="39">
        <f t="shared" si="5"/>
        <v>14390.665800000001</v>
      </c>
      <c r="S23" s="40">
        <f t="shared" si="6"/>
        <v>13725.1289</v>
      </c>
      <c r="T23" s="41">
        <f t="shared" si="6"/>
        <v>8404.4214999999986</v>
      </c>
    </row>
    <row r="24" spans="2:20">
      <c r="B24" s="35">
        <v>11760</v>
      </c>
      <c r="C24" s="36" t="s">
        <v>41</v>
      </c>
      <c r="D24" s="36" t="s">
        <v>42</v>
      </c>
      <c r="E24" s="37">
        <v>4.9316487804387235</v>
      </c>
      <c r="F24" s="30"/>
      <c r="G24" s="38">
        <f t="shared" si="0"/>
        <v>19454.596607364503</v>
      </c>
      <c r="H24" s="39">
        <f t="shared" si="0"/>
        <v>15606.477398427805</v>
      </c>
      <c r="I24" s="40">
        <f t="shared" si="0"/>
        <v>14884.711864294582</v>
      </c>
      <c r="J24" s="41">
        <f t="shared" si="0"/>
        <v>9114.4785105502688</v>
      </c>
      <c r="K24" s="30"/>
      <c r="L24" s="38">
        <f t="shared" si="1"/>
        <v>23036.82250724038</v>
      </c>
      <c r="M24" s="39">
        <f t="shared" si="2"/>
        <v>18480.139015308236</v>
      </c>
      <c r="N24" s="40">
        <f t="shared" si="3"/>
        <v>17625.472900289617</v>
      </c>
      <c r="O24" s="41">
        <f t="shared" si="4"/>
        <v>10792.751344642118</v>
      </c>
      <c r="Q24" s="38">
        <f t="shared" si="5"/>
        <v>27839.999999999996</v>
      </c>
      <c r="R24" s="39">
        <f t="shared" si="5"/>
        <v>22333.248</v>
      </c>
      <c r="S24" s="40">
        <f t="shared" si="6"/>
        <v>21300.383999999998</v>
      </c>
      <c r="T24" s="41">
        <f t="shared" si="6"/>
        <v>13043.039999999999</v>
      </c>
    </row>
    <row r="25" spans="2:20">
      <c r="B25" s="35">
        <v>11770</v>
      </c>
      <c r="C25" s="36" t="s">
        <v>43</v>
      </c>
      <c r="D25" s="36" t="s">
        <v>44</v>
      </c>
      <c r="E25" s="37">
        <v>4.949363036115586</v>
      </c>
      <c r="F25" s="30"/>
      <c r="G25" s="38">
        <f t="shared" si="0"/>
        <v>19524.476623913939</v>
      </c>
      <c r="H25" s="39">
        <f t="shared" si="0"/>
        <v>15662.535147703766</v>
      </c>
      <c r="I25" s="40">
        <f t="shared" si="0"/>
        <v>14938.177064956557</v>
      </c>
      <c r="J25" s="41">
        <f t="shared" si="0"/>
        <v>9147.2172983036817</v>
      </c>
      <c r="K25" s="30"/>
      <c r="L25" s="38">
        <f t="shared" si="1"/>
        <v>23119.569714522131</v>
      </c>
      <c r="M25" s="39">
        <f t="shared" si="2"/>
        <v>18546.518824989656</v>
      </c>
      <c r="N25" s="40">
        <f t="shared" si="3"/>
        <v>17688.782788580884</v>
      </c>
      <c r="O25" s="41">
        <f t="shared" si="4"/>
        <v>10831.518411253619</v>
      </c>
      <c r="Q25" s="38">
        <f t="shared" si="5"/>
        <v>27939.999999999993</v>
      </c>
      <c r="R25" s="39">
        <f t="shared" si="5"/>
        <v>22413.467999999997</v>
      </c>
      <c r="S25" s="40">
        <f t="shared" si="6"/>
        <v>21376.893999999997</v>
      </c>
      <c r="T25" s="41">
        <f t="shared" si="6"/>
        <v>13089.889999999998</v>
      </c>
    </row>
    <row r="26" spans="2:20" ht="20.45">
      <c r="B26" s="35">
        <v>11771</v>
      </c>
      <c r="C26" s="36" t="s">
        <v>45</v>
      </c>
      <c r="D26" s="36" t="s">
        <v>46</v>
      </c>
      <c r="E26" s="37">
        <v>4.9564487383863316</v>
      </c>
      <c r="F26" s="30"/>
      <c r="G26" s="38">
        <f t="shared" si="0"/>
        <v>19552.428630533719</v>
      </c>
      <c r="H26" s="39">
        <f t="shared" si="0"/>
        <v>15684.95824741415</v>
      </c>
      <c r="I26" s="40">
        <f t="shared" si="0"/>
        <v>14959.563145221347</v>
      </c>
      <c r="J26" s="41">
        <f t="shared" si="0"/>
        <v>9160.3128134050476</v>
      </c>
      <c r="K26" s="30"/>
      <c r="L26" s="38">
        <f t="shared" si="1"/>
        <v>23152.668597434837</v>
      </c>
      <c r="M26" s="39">
        <f t="shared" si="2"/>
        <v>18573.070748862225</v>
      </c>
      <c r="N26" s="40">
        <f t="shared" si="3"/>
        <v>17714.106743897391</v>
      </c>
      <c r="O26" s="41">
        <f t="shared" si="4"/>
        <v>10847.02523789822</v>
      </c>
      <c r="Q26" s="38">
        <f t="shared" si="5"/>
        <v>27979.999999999996</v>
      </c>
      <c r="R26" s="39">
        <f t="shared" si="5"/>
        <v>22445.555999999997</v>
      </c>
      <c r="S26" s="40">
        <f t="shared" si="6"/>
        <v>21407.497999999996</v>
      </c>
      <c r="T26" s="41">
        <f t="shared" si="6"/>
        <v>13108.63</v>
      </c>
    </row>
    <row r="27" spans="2:20" ht="51">
      <c r="B27" s="35">
        <v>12001</v>
      </c>
      <c r="C27" s="42" t="s">
        <v>47</v>
      </c>
      <c r="D27" s="42" t="s">
        <v>48</v>
      </c>
      <c r="E27" s="37">
        <v>1.1560323254720943</v>
      </c>
      <c r="F27" s="30"/>
      <c r="G27" s="38">
        <f t="shared" si="0"/>
        <v>4560.3698800165494</v>
      </c>
      <c r="H27" s="43">
        <f t="shared" si="0"/>
        <v>3658.3287177492762</v>
      </c>
      <c r="I27" s="40">
        <f t="shared" si="0"/>
        <v>3489.1389952006616</v>
      </c>
      <c r="J27" s="41">
        <f t="shared" si="0"/>
        <v>2136.5332887877535</v>
      </c>
      <c r="K27" s="30"/>
      <c r="L27" s="38">
        <f t="shared" si="1"/>
        <v>5400.0827472072815</v>
      </c>
      <c r="M27" s="43">
        <f t="shared" si="2"/>
        <v>4331.9463798096813</v>
      </c>
      <c r="N27" s="40">
        <f t="shared" si="3"/>
        <v>4131.6033098882908</v>
      </c>
      <c r="O27" s="41">
        <f t="shared" si="4"/>
        <v>2529.9387670666115</v>
      </c>
      <c r="Q27" s="38">
        <f t="shared" si="5"/>
        <v>6525.9999999999991</v>
      </c>
      <c r="R27" s="43">
        <f t="shared" si="5"/>
        <v>5235.1571999999996</v>
      </c>
      <c r="S27" s="40">
        <f t="shared" si="6"/>
        <v>4993.0425999999989</v>
      </c>
      <c r="T27" s="41">
        <f t="shared" si="6"/>
        <v>3057.4309999999996</v>
      </c>
    </row>
    <row r="28" spans="2:20" ht="40.9">
      <c r="B28" s="35">
        <v>12011</v>
      </c>
      <c r="C28" s="36" t="s">
        <v>49</v>
      </c>
      <c r="D28" s="36" t="s">
        <v>50</v>
      </c>
      <c r="E28" s="37">
        <v>1.588791591657863</v>
      </c>
      <c r="F28" s="30"/>
      <c r="G28" s="38">
        <f t="shared" si="0"/>
        <v>6267.5386843194037</v>
      </c>
      <c r="H28" s="39">
        <f t="shared" si="0"/>
        <v>5027.8195325610259</v>
      </c>
      <c r="I28" s="40">
        <f t="shared" si="0"/>
        <v>4795.2938473727763</v>
      </c>
      <c r="J28" s="41">
        <f t="shared" si="0"/>
        <v>2936.3418736036406</v>
      </c>
      <c r="K28" s="30"/>
      <c r="L28" s="38">
        <f t="shared" si="1"/>
        <v>7421.5970211005369</v>
      </c>
      <c r="M28" s="39">
        <f t="shared" si="2"/>
        <v>5953.6051303268514</v>
      </c>
      <c r="N28" s="40">
        <f t="shared" si="3"/>
        <v>5678.2638808440215</v>
      </c>
      <c r="O28" s="41">
        <f t="shared" si="4"/>
        <v>3477.0182043856016</v>
      </c>
      <c r="Q28" s="38">
        <f t="shared" si="5"/>
        <v>8968.9999999999982</v>
      </c>
      <c r="R28" s="39">
        <f t="shared" si="5"/>
        <v>7194.9317999999994</v>
      </c>
      <c r="S28" s="40">
        <f t="shared" si="6"/>
        <v>6862.1818999999996</v>
      </c>
      <c r="T28" s="41">
        <f t="shared" si="6"/>
        <v>4201.9764999999989</v>
      </c>
    </row>
    <row r="29" spans="2:20" ht="40.9">
      <c r="B29" s="35">
        <v>12013</v>
      </c>
      <c r="C29" s="36" t="s">
        <v>51</v>
      </c>
      <c r="D29" s="36" t="s">
        <v>52</v>
      </c>
      <c r="E29" s="37">
        <v>3.1850231707000085</v>
      </c>
      <c r="F29" s="30"/>
      <c r="G29" s="38">
        <f t="shared" si="0"/>
        <v>12564.426975589573</v>
      </c>
      <c r="H29" s="39">
        <f t="shared" si="0"/>
        <v>10079.183319817956</v>
      </c>
      <c r="I29" s="40">
        <f t="shared" si="0"/>
        <v>9613.0430790235823</v>
      </c>
      <c r="J29" s="41">
        <f t="shared" si="0"/>
        <v>5886.434038063715</v>
      </c>
      <c r="K29" s="30"/>
      <c r="L29" s="38">
        <f t="shared" si="1"/>
        <v>14877.947869259411</v>
      </c>
      <c r="M29" s="39">
        <f t="shared" si="2"/>
        <v>11935.0897807199</v>
      </c>
      <c r="N29" s="40">
        <f t="shared" si="3"/>
        <v>11383.117914770375</v>
      </c>
      <c r="O29" s="41">
        <f t="shared" si="4"/>
        <v>6970.3185767480345</v>
      </c>
      <c r="Q29" s="38">
        <f t="shared" si="5"/>
        <v>17979.999999999996</v>
      </c>
      <c r="R29" s="39">
        <f t="shared" si="5"/>
        <v>14423.555999999999</v>
      </c>
      <c r="S29" s="40">
        <f t="shared" si="6"/>
        <v>13756.497999999998</v>
      </c>
      <c r="T29" s="41">
        <f t="shared" si="6"/>
        <v>8423.6299999999992</v>
      </c>
    </row>
    <row r="30" spans="2:20" ht="40.9">
      <c r="B30" s="35">
        <v>12051</v>
      </c>
      <c r="C30" s="36" t="s">
        <v>53</v>
      </c>
      <c r="D30" s="36" t="s">
        <v>54</v>
      </c>
      <c r="E30" s="37">
        <v>2.5349099873591281</v>
      </c>
      <c r="F30" s="30"/>
      <c r="G30" s="38">
        <f t="shared" si="0"/>
        <v>9999.8303682250717</v>
      </c>
      <c r="H30" s="39">
        <f t="shared" si="0"/>
        <v>8021.8639213901533</v>
      </c>
      <c r="I30" s="40">
        <f t="shared" si="0"/>
        <v>7650.8702147290023</v>
      </c>
      <c r="J30" s="41">
        <f t="shared" si="0"/>
        <v>4684.9205275134464</v>
      </c>
      <c r="K30" s="30"/>
      <c r="L30" s="38">
        <f t="shared" si="1"/>
        <v>11841.125362019031</v>
      </c>
      <c r="M30" s="39">
        <f t="shared" si="2"/>
        <v>9498.9507654116678</v>
      </c>
      <c r="N30" s="40">
        <f t="shared" si="3"/>
        <v>9059.6450144807604</v>
      </c>
      <c r="O30" s="41">
        <f t="shared" si="4"/>
        <v>5547.5672321059164</v>
      </c>
      <c r="Q30" s="38">
        <f t="shared" si="5"/>
        <v>14309.999999999998</v>
      </c>
      <c r="R30" s="39">
        <f t="shared" si="5"/>
        <v>11479.482</v>
      </c>
      <c r="S30" s="40">
        <f t="shared" si="6"/>
        <v>10948.580999999998</v>
      </c>
      <c r="T30" s="41">
        <f t="shared" si="6"/>
        <v>6704.2349999999997</v>
      </c>
    </row>
    <row r="31" spans="2:20" ht="40.9">
      <c r="B31" s="35">
        <v>12052</v>
      </c>
      <c r="C31" s="36" t="s">
        <v>55</v>
      </c>
      <c r="D31" s="36" t="s">
        <v>56</v>
      </c>
      <c r="E31" s="37">
        <v>2.479995794760852</v>
      </c>
      <c r="F31" s="30"/>
      <c r="G31" s="38">
        <f t="shared" si="0"/>
        <v>9783.2023169218028</v>
      </c>
      <c r="H31" s="39">
        <f t="shared" si="0"/>
        <v>7848.0848986346709</v>
      </c>
      <c r="I31" s="40">
        <f t="shared" si="0"/>
        <v>7485.1280926768723</v>
      </c>
      <c r="J31" s="41">
        <f t="shared" si="0"/>
        <v>4583.4302854778653</v>
      </c>
      <c r="K31" s="30"/>
      <c r="L31" s="38">
        <f t="shared" si="1"/>
        <v>11584.609019445592</v>
      </c>
      <c r="M31" s="39">
        <f t="shared" si="2"/>
        <v>9293.1733553992544</v>
      </c>
      <c r="N31" s="40">
        <f t="shared" si="3"/>
        <v>8863.3843607778235</v>
      </c>
      <c r="O31" s="41">
        <f t="shared" si="4"/>
        <v>5427.3893256102601</v>
      </c>
      <c r="Q31" s="38">
        <f t="shared" si="5"/>
        <v>13999.999999999996</v>
      </c>
      <c r="R31" s="39">
        <f t="shared" si="5"/>
        <v>11230.799999999997</v>
      </c>
      <c r="S31" s="40">
        <f t="shared" si="6"/>
        <v>10711.4</v>
      </c>
      <c r="T31" s="41">
        <f t="shared" si="6"/>
        <v>6558.9999999999991</v>
      </c>
    </row>
    <row r="32" spans="2:20" ht="30.6">
      <c r="B32" s="35">
        <v>13121</v>
      </c>
      <c r="C32" s="36" t="s">
        <v>57</v>
      </c>
      <c r="D32" s="36" t="s">
        <v>58</v>
      </c>
      <c r="E32" s="37">
        <v>3.7060880014349404</v>
      </c>
      <c r="F32" s="30"/>
      <c r="G32" s="38">
        <f t="shared" si="0"/>
        <v>14619.947662391392</v>
      </c>
      <c r="H32" s="39">
        <f t="shared" si="0"/>
        <v>11728.122014770377</v>
      </c>
      <c r="I32" s="40">
        <f t="shared" si="0"/>
        <v>11185.721956495656</v>
      </c>
      <c r="J32" s="41">
        <f t="shared" si="0"/>
        <v>6849.4454798303677</v>
      </c>
      <c r="K32" s="30"/>
      <c r="L32" s="38">
        <f t="shared" si="1"/>
        <v>17311.956971452211</v>
      </c>
      <c r="M32" s="39">
        <f t="shared" si="2"/>
        <v>13887.651882498965</v>
      </c>
      <c r="N32" s="40">
        <f t="shared" si="3"/>
        <v>13245.378278858088</v>
      </c>
      <c r="O32" s="41">
        <f t="shared" si="4"/>
        <v>8110.651841125361</v>
      </c>
      <c r="Q32" s="38">
        <f t="shared" si="5"/>
        <v>20921.499999999996</v>
      </c>
      <c r="R32" s="39">
        <f t="shared" si="5"/>
        <v>16783.227299999999</v>
      </c>
      <c r="S32" s="40">
        <f t="shared" si="6"/>
        <v>16007.039649999999</v>
      </c>
      <c r="T32" s="41">
        <f t="shared" si="6"/>
        <v>9801.7227499999972</v>
      </c>
    </row>
    <row r="33" spans="2:20" ht="40.9">
      <c r="B33" s="35">
        <v>13131</v>
      </c>
      <c r="C33" s="36" t="s">
        <v>59</v>
      </c>
      <c r="D33" s="36" t="s">
        <v>60</v>
      </c>
      <c r="E33" s="37">
        <v>2.8144409419400298</v>
      </c>
      <c r="F33" s="30"/>
      <c r="G33" s="38">
        <f t="shared" si="0"/>
        <v>11102.537029375258</v>
      </c>
      <c r="H33" s="39">
        <f t="shared" si="0"/>
        <v>8906.4552049648319</v>
      </c>
      <c r="I33" s="40">
        <f t="shared" si="0"/>
        <v>8494.55108117501</v>
      </c>
      <c r="J33" s="41">
        <f t="shared" si="0"/>
        <v>5201.5385982623084</v>
      </c>
      <c r="K33" s="30"/>
      <c r="L33" s="38">
        <f t="shared" si="1"/>
        <v>13146.876292925113</v>
      </c>
      <c r="M33" s="39">
        <f t="shared" si="2"/>
        <v>10546.424162184525</v>
      </c>
      <c r="N33" s="40">
        <f t="shared" si="3"/>
        <v>10058.675051717004</v>
      </c>
      <c r="O33" s="41">
        <f t="shared" si="4"/>
        <v>6159.3115432354152</v>
      </c>
      <c r="Q33" s="38">
        <f t="shared" si="5"/>
        <v>15887.999999999998</v>
      </c>
      <c r="R33" s="39">
        <f t="shared" si="5"/>
        <v>12745.353599999997</v>
      </c>
      <c r="S33" s="40">
        <f t="shared" si="6"/>
        <v>12155.908799999999</v>
      </c>
      <c r="T33" s="41">
        <f t="shared" si="6"/>
        <v>7443.5279999999984</v>
      </c>
    </row>
    <row r="34" spans="2:20" ht="40.9">
      <c r="B34" s="35">
        <v>13132</v>
      </c>
      <c r="C34" s="36" t="s">
        <v>61</v>
      </c>
      <c r="D34" s="36" t="s">
        <v>62</v>
      </c>
      <c r="E34" s="37">
        <v>5.0620257022204367</v>
      </c>
      <c r="F34" s="30"/>
      <c r="G34" s="38">
        <f t="shared" si="0"/>
        <v>19968.913529168392</v>
      </c>
      <c r="H34" s="39">
        <f t="shared" si="0"/>
        <v>16019.062433098885</v>
      </c>
      <c r="I34" s="40">
        <f t="shared" si="0"/>
        <v>15278.215741166736</v>
      </c>
      <c r="J34" s="41">
        <f t="shared" si="0"/>
        <v>9355.435988415391</v>
      </c>
      <c r="K34" s="30"/>
      <c r="L34" s="38">
        <f t="shared" si="1"/>
        <v>23645.841952834093</v>
      </c>
      <c r="M34" s="39">
        <f t="shared" si="2"/>
        <v>18968.69441456351</v>
      </c>
      <c r="N34" s="40">
        <f t="shared" si="3"/>
        <v>18091.433678113364</v>
      </c>
      <c r="O34" s="41">
        <f t="shared" si="4"/>
        <v>11078.076954902772</v>
      </c>
      <c r="Q34" s="38">
        <f t="shared" si="5"/>
        <v>28576</v>
      </c>
      <c r="R34" s="39">
        <f t="shared" si="5"/>
        <v>22923.6672</v>
      </c>
      <c r="S34" s="40">
        <f t="shared" si="6"/>
        <v>21863.497599999999</v>
      </c>
      <c r="T34" s="41">
        <f t="shared" si="6"/>
        <v>13387.855999999998</v>
      </c>
    </row>
    <row r="35" spans="2:20" ht="20.45">
      <c r="B35" s="35">
        <v>13151</v>
      </c>
      <c r="C35" s="36" t="s">
        <v>63</v>
      </c>
      <c r="D35" s="36" t="s">
        <v>64</v>
      </c>
      <c r="E35" s="37">
        <v>3.2422402165362767</v>
      </c>
      <c r="F35" s="30"/>
      <c r="G35" s="38">
        <f t="shared" si="0"/>
        <v>12790.139429044269</v>
      </c>
      <c r="H35" s="39">
        <f t="shared" si="0"/>
        <v>10260.249849979313</v>
      </c>
      <c r="I35" s="40">
        <f t="shared" si="0"/>
        <v>9785.7356771617706</v>
      </c>
      <c r="J35" s="41">
        <f t="shared" si="0"/>
        <v>5992.1803225072399</v>
      </c>
      <c r="K35" s="30"/>
      <c r="L35" s="38">
        <f t="shared" si="1"/>
        <v>15145.221348779478</v>
      </c>
      <c r="M35" s="39">
        <f t="shared" si="2"/>
        <v>12149.496565990898</v>
      </c>
      <c r="N35" s="40">
        <f t="shared" si="3"/>
        <v>11587.608853951178</v>
      </c>
      <c r="O35" s="41">
        <f t="shared" si="4"/>
        <v>7095.5362019031854</v>
      </c>
      <c r="Q35" s="38">
        <f t="shared" si="5"/>
        <v>18302.999999999996</v>
      </c>
      <c r="R35" s="39">
        <f t="shared" si="5"/>
        <v>14682.666599999999</v>
      </c>
      <c r="S35" s="40">
        <f t="shared" si="6"/>
        <v>14003.625299999998</v>
      </c>
      <c r="T35" s="41">
        <f t="shared" si="6"/>
        <v>8574.9554999999982</v>
      </c>
    </row>
    <row r="36" spans="2:20" ht="30.6">
      <c r="B36" s="35">
        <v>13152</v>
      </c>
      <c r="C36" s="36" t="s">
        <v>65</v>
      </c>
      <c r="D36" s="36" t="s">
        <v>66</v>
      </c>
      <c r="E36" s="37">
        <v>4.7309462636198631</v>
      </c>
      <c r="F36" s="30"/>
      <c r="G36" s="38">
        <f t="shared" si="0"/>
        <v>18662.85601985933</v>
      </c>
      <c r="H36" s="39">
        <f t="shared" si="0"/>
        <v>14971.343099131156</v>
      </c>
      <c r="I36" s="40">
        <f t="shared" si="0"/>
        <v>14278.951140794376</v>
      </c>
      <c r="J36" s="41">
        <f t="shared" si="0"/>
        <v>8743.5480453040964</v>
      </c>
      <c r="K36" s="30"/>
      <c r="L36" s="38">
        <f t="shared" si="1"/>
        <v>22099.296648738105</v>
      </c>
      <c r="M36" s="39">
        <f t="shared" si="2"/>
        <v>17728.05577161771</v>
      </c>
      <c r="N36" s="40">
        <f t="shared" si="3"/>
        <v>16908.171865949527</v>
      </c>
      <c r="O36" s="41">
        <f t="shared" si="4"/>
        <v>10353.520479933803</v>
      </c>
      <c r="Q36" s="38">
        <f t="shared" si="5"/>
        <v>26707</v>
      </c>
      <c r="R36" s="39">
        <f t="shared" si="5"/>
        <v>21424.3554</v>
      </c>
      <c r="S36" s="40">
        <f t="shared" si="6"/>
        <v>20433.525700000002</v>
      </c>
      <c r="T36" s="41">
        <f t="shared" si="6"/>
        <v>12512.229499999999</v>
      </c>
    </row>
    <row r="37" spans="2:20" ht="51">
      <c r="B37" s="35">
        <v>14040</v>
      </c>
      <c r="C37" s="42" t="s">
        <v>67</v>
      </c>
      <c r="D37" s="42" t="s">
        <v>68</v>
      </c>
      <c r="E37" s="37">
        <v>6.4299205255878151</v>
      </c>
      <c r="F37" s="30"/>
      <c r="G37" s="38">
        <f t="shared" si="0"/>
        <v>25365.048407116261</v>
      </c>
      <c r="H37" s="43">
        <f t="shared" si="0"/>
        <v>20347.841832188664</v>
      </c>
      <c r="I37" s="40">
        <f t="shared" si="0"/>
        <v>19406.798536284652</v>
      </c>
      <c r="J37" s="41">
        <f t="shared" si="0"/>
        <v>11883.525178733968</v>
      </c>
      <c r="K37" s="30"/>
      <c r="L37" s="38">
        <f t="shared" si="1"/>
        <v>30035.581299131154</v>
      </c>
      <c r="M37" s="43">
        <f t="shared" si="2"/>
        <v>24094.543318163011</v>
      </c>
      <c r="N37" s="40">
        <f t="shared" si="3"/>
        <v>22980.223251965246</v>
      </c>
      <c r="O37" s="41">
        <f t="shared" si="4"/>
        <v>14071.669838642945</v>
      </c>
      <c r="Q37" s="38">
        <f t="shared" si="5"/>
        <v>36298</v>
      </c>
      <c r="R37" s="43">
        <f t="shared" si="5"/>
        <v>29118.255599999997</v>
      </c>
      <c r="S37" s="40">
        <f t="shared" si="6"/>
        <v>27771.599799999996</v>
      </c>
      <c r="T37" s="41">
        <f t="shared" si="6"/>
        <v>17005.612999999998</v>
      </c>
    </row>
    <row r="38" spans="2:20" ht="40.9">
      <c r="B38" s="35">
        <v>14060</v>
      </c>
      <c r="C38" s="36" t="s">
        <v>69</v>
      </c>
      <c r="D38" s="36" t="s">
        <v>70</v>
      </c>
      <c r="E38" s="37">
        <v>7.4045588729288303</v>
      </c>
      <c r="F38" s="30"/>
      <c r="G38" s="38">
        <f t="shared" si="0"/>
        <v>29209.846917666531</v>
      </c>
      <c r="H38" s="39">
        <f t="shared" si="0"/>
        <v>23432.139197352091</v>
      </c>
      <c r="I38" s="40">
        <f t="shared" si="0"/>
        <v>22348.453876706662</v>
      </c>
      <c r="J38" s="41">
        <f t="shared" si="0"/>
        <v>13684.81328092677</v>
      </c>
      <c r="K38" s="30"/>
      <c r="L38" s="38">
        <f t="shared" si="1"/>
        <v>34588.332643773276</v>
      </c>
      <c r="M38" s="39">
        <f t="shared" si="2"/>
        <v>27746.76044683492</v>
      </c>
      <c r="N38" s="40">
        <f t="shared" si="3"/>
        <v>26463.533305750931</v>
      </c>
      <c r="O38" s="41">
        <f t="shared" si="4"/>
        <v>16204.633843607779</v>
      </c>
      <c r="Q38" s="38">
        <f t="shared" si="5"/>
        <v>41800</v>
      </c>
      <c r="R38" s="39">
        <f t="shared" si="5"/>
        <v>33531.96</v>
      </c>
      <c r="S38" s="40">
        <f t="shared" si="6"/>
        <v>31981.179999999997</v>
      </c>
      <c r="T38" s="41">
        <f t="shared" si="6"/>
        <v>19583.3</v>
      </c>
    </row>
    <row r="39" spans="2:20" ht="40.9">
      <c r="B39" s="35">
        <v>14350</v>
      </c>
      <c r="C39" s="36" t="s">
        <v>71</v>
      </c>
      <c r="D39" s="36" t="s">
        <v>72</v>
      </c>
      <c r="E39" s="37">
        <v>6.8240627143980221</v>
      </c>
      <c r="F39" s="30"/>
      <c r="G39" s="38">
        <f t="shared" si="0"/>
        <v>26919.878775341334</v>
      </c>
      <c r="H39" s="39">
        <f t="shared" si="0"/>
        <v>21595.126753578817</v>
      </c>
      <c r="I39" s="40">
        <f t="shared" si="0"/>
        <v>20596.399251013652</v>
      </c>
      <c r="J39" s="41">
        <f t="shared" si="0"/>
        <v>12611.963206247416</v>
      </c>
      <c r="K39" s="30"/>
      <c r="L39" s="38">
        <f t="shared" si="1"/>
        <v>31876.706661150187</v>
      </c>
      <c r="M39" s="39">
        <f t="shared" si="2"/>
        <v>25571.494083574678</v>
      </c>
      <c r="N39" s="40">
        <f t="shared" si="3"/>
        <v>24388.868266446007</v>
      </c>
      <c r="O39" s="41">
        <f t="shared" si="4"/>
        <v>14934.237070748863</v>
      </c>
      <c r="Q39" s="38">
        <f t="shared" si="5"/>
        <v>38523</v>
      </c>
      <c r="R39" s="39">
        <f t="shared" si="5"/>
        <v>30903.150599999997</v>
      </c>
      <c r="S39" s="40">
        <f t="shared" si="6"/>
        <v>29473.947299999996</v>
      </c>
      <c r="T39" s="41">
        <f t="shared" si="6"/>
        <v>18048.0255</v>
      </c>
    </row>
    <row r="40" spans="2:20" ht="51">
      <c r="B40" s="35">
        <v>15240</v>
      </c>
      <c r="C40" s="36" t="s">
        <v>73</v>
      </c>
      <c r="D40" s="36" t="s">
        <v>74</v>
      </c>
      <c r="E40" s="37">
        <v>7.6566327312105935</v>
      </c>
      <c r="F40" s="30"/>
      <c r="G40" s="38">
        <f t="shared" si="0"/>
        <v>30204.23955316508</v>
      </c>
      <c r="H40" s="39">
        <f t="shared" si="0"/>
        <v>24229.840969549026</v>
      </c>
      <c r="I40" s="40">
        <f t="shared" si="0"/>
        <v>23109.263682126602</v>
      </c>
      <c r="J40" s="41">
        <f t="shared" si="0"/>
        <v>14150.68623065784</v>
      </c>
      <c r="K40" s="30"/>
      <c r="L40" s="38">
        <f t="shared" si="1"/>
        <v>35765.825403392635</v>
      </c>
      <c r="M40" s="39">
        <f t="shared" si="2"/>
        <v>28691.345138601569</v>
      </c>
      <c r="N40" s="40">
        <f t="shared" si="3"/>
        <v>27364.433016135703</v>
      </c>
      <c r="O40" s="41">
        <f t="shared" si="4"/>
        <v>16756.28920148945</v>
      </c>
      <c r="Q40" s="38">
        <f t="shared" si="5"/>
        <v>43222.999999999993</v>
      </c>
      <c r="R40" s="39">
        <f t="shared" si="5"/>
        <v>34673.490599999997</v>
      </c>
      <c r="S40" s="40">
        <f t="shared" si="6"/>
        <v>33069.917299999994</v>
      </c>
      <c r="T40" s="41">
        <f t="shared" si="6"/>
        <v>20249.975499999997</v>
      </c>
    </row>
    <row r="41" spans="2:20" ht="51">
      <c r="B41" s="35">
        <v>15732</v>
      </c>
      <c r="C41" s="36" t="s">
        <v>75</v>
      </c>
      <c r="D41" s="36" t="s">
        <v>76</v>
      </c>
      <c r="E41" s="37">
        <v>12.597138639487749</v>
      </c>
      <c r="F41" s="30"/>
      <c r="G41" s="38">
        <f t="shared" si="0"/>
        <v>49693.77616880431</v>
      </c>
      <c r="H41" s="39">
        <f t="shared" si="0"/>
        <v>39864.347242614815</v>
      </c>
      <c r="I41" s="40">
        <f t="shared" si="0"/>
        <v>38020.708146752171</v>
      </c>
      <c r="J41" s="41">
        <f t="shared" si="0"/>
        <v>23281.534135084818</v>
      </c>
      <c r="K41" s="30"/>
      <c r="L41" s="38">
        <f t="shared" si="1"/>
        <v>58844.021514273896</v>
      </c>
      <c r="M41" s="39">
        <f t="shared" si="2"/>
        <v>47204.674058750519</v>
      </c>
      <c r="N41" s="40">
        <f t="shared" si="3"/>
        <v>45021.560860570957</v>
      </c>
      <c r="O41" s="41">
        <f t="shared" si="4"/>
        <v>27568.424079437318</v>
      </c>
      <c r="Q41" s="38">
        <f t="shared" si="5"/>
        <v>71113</v>
      </c>
      <c r="R41" s="39">
        <f t="shared" si="5"/>
        <v>57046.848599999998</v>
      </c>
      <c r="S41" s="40">
        <f t="shared" si="6"/>
        <v>54408.556299999997</v>
      </c>
      <c r="T41" s="41">
        <f t="shared" si="6"/>
        <v>33316.440499999997</v>
      </c>
    </row>
    <row r="42" spans="2:20" ht="20.45">
      <c r="B42" s="35">
        <v>15734</v>
      </c>
      <c r="C42" s="36" t="s">
        <v>77</v>
      </c>
      <c r="D42" s="36" t="s">
        <v>78</v>
      </c>
      <c r="E42" s="37">
        <v>12.966835155463883</v>
      </c>
      <c r="F42" s="30"/>
      <c r="G42" s="38">
        <f t="shared" si="0"/>
        <v>51152.17211419114</v>
      </c>
      <c r="H42" s="39">
        <f t="shared" si="0"/>
        <v>41034.272470004136</v>
      </c>
      <c r="I42" s="40">
        <f t="shared" si="0"/>
        <v>39136.52688456764</v>
      </c>
      <c r="J42" s="41">
        <f t="shared" si="0"/>
        <v>23964.79263549855</v>
      </c>
      <c r="K42" s="30"/>
      <c r="L42" s="38">
        <f t="shared" si="1"/>
        <v>60570.955730244095</v>
      </c>
      <c r="M42" s="39">
        <f t="shared" si="2"/>
        <v>48590.020686801814</v>
      </c>
      <c r="N42" s="40">
        <f t="shared" si="3"/>
        <v>46342.838229209759</v>
      </c>
      <c r="O42" s="41">
        <f t="shared" si="4"/>
        <v>28377.492759619359</v>
      </c>
      <c r="Q42" s="38">
        <f t="shared" si="5"/>
        <v>73199.999999999985</v>
      </c>
      <c r="R42" s="39">
        <f t="shared" si="5"/>
        <v>58721.039999999986</v>
      </c>
      <c r="S42" s="40">
        <f t="shared" si="6"/>
        <v>56005.319999999992</v>
      </c>
      <c r="T42" s="41">
        <f t="shared" si="6"/>
        <v>34294.19999999999</v>
      </c>
    </row>
    <row r="43" spans="2:20" ht="20.45">
      <c r="B43" s="35">
        <v>15736</v>
      </c>
      <c r="C43" s="36" t="s">
        <v>79</v>
      </c>
      <c r="D43" s="36" t="s">
        <v>80</v>
      </c>
      <c r="E43" s="37">
        <v>11.409752081467607</v>
      </c>
      <c r="F43" s="30"/>
      <c r="G43" s="38">
        <f t="shared" si="0"/>
        <v>45009.718659495251</v>
      </c>
      <c r="H43" s="39">
        <f t="shared" si="0"/>
        <v>36106.796308647085</v>
      </c>
      <c r="I43" s="40">
        <f t="shared" si="0"/>
        <v>34436.935746379815</v>
      </c>
      <c r="J43" s="41">
        <f t="shared" si="0"/>
        <v>21087.053191973522</v>
      </c>
      <c r="K43" s="30"/>
      <c r="L43" s="38">
        <f t="shared" si="1"/>
        <v>53297.476210177912</v>
      </c>
      <c r="M43" s="39">
        <f t="shared" si="2"/>
        <v>42755.235415804716</v>
      </c>
      <c r="N43" s="40">
        <f t="shared" si="3"/>
        <v>40777.899048407118</v>
      </c>
      <c r="O43" s="41">
        <f t="shared" si="4"/>
        <v>24969.867604468349</v>
      </c>
      <c r="Q43" s="38">
        <f t="shared" si="5"/>
        <v>64410</v>
      </c>
      <c r="R43" s="39">
        <f t="shared" si="5"/>
        <v>51669.701999999997</v>
      </c>
      <c r="S43" s="40">
        <f t="shared" si="6"/>
        <v>49280.091</v>
      </c>
      <c r="T43" s="41">
        <f t="shared" si="6"/>
        <v>30176.084999999995</v>
      </c>
    </row>
    <row r="44" spans="2:20" ht="20.45">
      <c r="B44" s="35">
        <v>15738</v>
      </c>
      <c r="C44" s="36" t="s">
        <v>81</v>
      </c>
      <c r="D44" s="36" t="s">
        <v>82</v>
      </c>
      <c r="E44" s="37">
        <v>12.216282142435189</v>
      </c>
      <c r="F44" s="30"/>
      <c r="G44" s="38">
        <f t="shared" si="0"/>
        <v>48191.355812991307</v>
      </c>
      <c r="H44" s="39">
        <f t="shared" si="0"/>
        <v>38659.105633181629</v>
      </c>
      <c r="I44" s="40">
        <f t="shared" si="0"/>
        <v>36871.206332519658</v>
      </c>
      <c r="J44" s="41">
        <f t="shared" si="0"/>
        <v>22577.650198386429</v>
      </c>
      <c r="K44" s="30"/>
      <c r="L44" s="38">
        <f t="shared" si="1"/>
        <v>57064.95655771617</v>
      </c>
      <c r="M44" s="39">
        <f t="shared" si="2"/>
        <v>45777.508150599911</v>
      </c>
      <c r="N44" s="40">
        <f t="shared" si="3"/>
        <v>43660.398262308649</v>
      </c>
      <c r="O44" s="41">
        <f t="shared" si="4"/>
        <v>26734.932147290026</v>
      </c>
      <c r="Q44" s="38">
        <f t="shared" si="5"/>
        <v>68962.999999999985</v>
      </c>
      <c r="R44" s="39">
        <f t="shared" si="5"/>
        <v>55322.118599999987</v>
      </c>
      <c r="S44" s="40">
        <f t="shared" si="6"/>
        <v>52763.5913</v>
      </c>
      <c r="T44" s="41">
        <f t="shared" si="6"/>
        <v>32309.165499999996</v>
      </c>
    </row>
    <row r="45" spans="2:20" ht="20.45">
      <c r="B45" s="35">
        <v>16020</v>
      </c>
      <c r="C45" s="36" t="s">
        <v>83</v>
      </c>
      <c r="D45" s="36" t="s">
        <v>83</v>
      </c>
      <c r="E45" s="37">
        <v>0.70591308872299974</v>
      </c>
      <c r="F45" s="30"/>
      <c r="G45" s="38">
        <f t="shared" si="0"/>
        <v>2784.7186594952423</v>
      </c>
      <c r="H45" s="39">
        <f t="shared" si="0"/>
        <v>2233.9013086470836</v>
      </c>
      <c r="I45" s="40">
        <f t="shared" si="0"/>
        <v>2130.5882463798098</v>
      </c>
      <c r="J45" s="41">
        <f t="shared" si="0"/>
        <v>1304.6406919735211</v>
      </c>
      <c r="K45" s="30"/>
      <c r="L45" s="38">
        <f t="shared" si="1"/>
        <v>3297.4762101779065</v>
      </c>
      <c r="M45" s="39">
        <f t="shared" si="2"/>
        <v>2645.2354158047169</v>
      </c>
      <c r="N45" s="40">
        <f t="shared" si="3"/>
        <v>2522.8990484071164</v>
      </c>
      <c r="O45" s="41">
        <f t="shared" si="4"/>
        <v>1544.8676044683493</v>
      </c>
      <c r="Q45" s="38">
        <f t="shared" si="5"/>
        <v>3984.9999999999995</v>
      </c>
      <c r="R45" s="39">
        <f t="shared" si="5"/>
        <v>3196.7670000000003</v>
      </c>
      <c r="S45" s="40">
        <f t="shared" si="6"/>
        <v>3048.9234999999999</v>
      </c>
      <c r="T45" s="41">
        <f t="shared" si="6"/>
        <v>1866.9725000000001</v>
      </c>
    </row>
    <row r="46" spans="2:20" ht="20.45">
      <c r="B46" s="35">
        <v>16030</v>
      </c>
      <c r="C46" s="36" t="s">
        <v>84</v>
      </c>
      <c r="D46" s="36" t="s">
        <v>84</v>
      </c>
      <c r="E46" s="37">
        <v>1.4310461448553959</v>
      </c>
      <c r="F46" s="30"/>
      <c r="G46" s="38">
        <f t="shared" si="0"/>
        <v>5645.2571369466277</v>
      </c>
      <c r="H46" s="39">
        <f t="shared" si="0"/>
        <v>4528.6252752585851</v>
      </c>
      <c r="I46" s="40">
        <f t="shared" si="0"/>
        <v>4319.186235477865</v>
      </c>
      <c r="J46" s="41">
        <f t="shared" si="0"/>
        <v>2644.802968659495</v>
      </c>
      <c r="K46" s="30"/>
      <c r="L46" s="38">
        <f t="shared" si="1"/>
        <v>6684.733140256516</v>
      </c>
      <c r="M46" s="39">
        <f t="shared" si="2"/>
        <v>5362.4929251137773</v>
      </c>
      <c r="N46" s="40">
        <f t="shared" si="3"/>
        <v>5114.4893256102605</v>
      </c>
      <c r="O46" s="41">
        <f t="shared" si="4"/>
        <v>3131.7974762101776</v>
      </c>
      <c r="Q46" s="38">
        <f t="shared" si="5"/>
        <v>8078.4999999999991</v>
      </c>
      <c r="R46" s="39">
        <f t="shared" si="5"/>
        <v>6480.5726999999997</v>
      </c>
      <c r="S46" s="40">
        <f t="shared" si="6"/>
        <v>6180.860349999999</v>
      </c>
      <c r="T46" s="41">
        <f t="shared" si="6"/>
        <v>3784.7772499999992</v>
      </c>
    </row>
    <row r="47" spans="2:20">
      <c r="B47" s="35">
        <v>16035</v>
      </c>
      <c r="C47" s="36" t="s">
        <v>85</v>
      </c>
      <c r="D47" s="36" t="s">
        <v>86</v>
      </c>
      <c r="E47" s="37">
        <v>3.3986570941629792</v>
      </c>
      <c r="F47" s="30"/>
      <c r="G47" s="38">
        <f t="shared" si="0"/>
        <v>13407.179975175837</v>
      </c>
      <c r="H47" s="39">
        <f t="shared" si="0"/>
        <v>10755.239776086057</v>
      </c>
      <c r="I47" s="40">
        <f t="shared" si="0"/>
        <v>10257.833399007033</v>
      </c>
      <c r="J47" s="41">
        <f t="shared" si="0"/>
        <v>6281.26381836988</v>
      </c>
      <c r="K47" s="30"/>
      <c r="L47" s="38">
        <f t="shared" si="1"/>
        <v>15875.879189077368</v>
      </c>
      <c r="M47" s="39">
        <f t="shared" si="2"/>
        <v>12735.630285477864</v>
      </c>
      <c r="N47" s="40">
        <f t="shared" si="3"/>
        <v>12146.635167563094</v>
      </c>
      <c r="O47" s="41">
        <f t="shared" si="4"/>
        <v>7437.8494000827468</v>
      </c>
      <c r="Q47" s="38">
        <f t="shared" si="5"/>
        <v>19185.999999999996</v>
      </c>
      <c r="R47" s="39">
        <f t="shared" si="5"/>
        <v>15391.009199999997</v>
      </c>
      <c r="S47" s="40">
        <f t="shared" si="6"/>
        <v>14679.208599999998</v>
      </c>
      <c r="T47" s="41">
        <f t="shared" si="6"/>
        <v>8988.6409999999996</v>
      </c>
    </row>
    <row r="48" spans="2:20" ht="20.45">
      <c r="B48" s="35">
        <v>19020</v>
      </c>
      <c r="C48" s="36" t="s">
        <v>87</v>
      </c>
      <c r="D48" s="36" t="s">
        <v>88</v>
      </c>
      <c r="E48" s="37">
        <v>3.5372711448344338</v>
      </c>
      <c r="F48" s="30"/>
      <c r="G48" s="38">
        <f t="shared" si="0"/>
        <v>13953.991104675217</v>
      </c>
      <c r="H48" s="39">
        <f t="shared" si="0"/>
        <v>11193.891664170458</v>
      </c>
      <c r="I48" s="40">
        <f t="shared" si="0"/>
        <v>10676.198594187008</v>
      </c>
      <c r="J48" s="41">
        <f t="shared" si="0"/>
        <v>6537.4448325403391</v>
      </c>
      <c r="K48" s="30"/>
      <c r="L48" s="38">
        <f t="shared" si="1"/>
        <v>16523.376086057095</v>
      </c>
      <c r="M48" s="39">
        <f t="shared" si="2"/>
        <v>13255.052296235001</v>
      </c>
      <c r="N48" s="40">
        <f t="shared" si="3"/>
        <v>12642.035043442283</v>
      </c>
      <c r="O48" s="41">
        <f t="shared" si="4"/>
        <v>7741.2016963177484</v>
      </c>
      <c r="Q48" s="38">
        <f t="shared" si="5"/>
        <v>19968.499999999996</v>
      </c>
      <c r="R48" s="39">
        <f t="shared" si="5"/>
        <v>16018.730699999996</v>
      </c>
      <c r="S48" s="40">
        <f t="shared" si="6"/>
        <v>15277.899349999998</v>
      </c>
      <c r="T48" s="41">
        <f t="shared" si="6"/>
        <v>9355.2422499999975</v>
      </c>
    </row>
    <row r="49" spans="2:20" ht="20.45">
      <c r="B49" s="35">
        <v>19100</v>
      </c>
      <c r="C49" s="36" t="s">
        <v>89</v>
      </c>
      <c r="D49" s="36" t="s">
        <v>90</v>
      </c>
      <c r="E49" s="37">
        <v>0.8219414634064538</v>
      </c>
      <c r="F49" s="30"/>
      <c r="G49" s="38">
        <f t="shared" si="0"/>
        <v>3242.4327678940836</v>
      </c>
      <c r="H49" s="39">
        <f t="shared" si="0"/>
        <v>2601.0795664046336</v>
      </c>
      <c r="I49" s="40">
        <f t="shared" si="0"/>
        <v>2480.7853107157634</v>
      </c>
      <c r="J49" s="41">
        <f t="shared" si="0"/>
        <v>1519.0797517583781</v>
      </c>
      <c r="K49" s="30"/>
      <c r="L49" s="38">
        <f t="shared" si="1"/>
        <v>3839.4704178733964</v>
      </c>
      <c r="M49" s="39">
        <f t="shared" si="2"/>
        <v>3080.0231692180387</v>
      </c>
      <c r="N49" s="40">
        <f t="shared" si="3"/>
        <v>2937.5788167149358</v>
      </c>
      <c r="O49" s="41">
        <f t="shared" si="4"/>
        <v>1798.7918907736862</v>
      </c>
      <c r="Q49" s="38">
        <f t="shared" si="5"/>
        <v>4639.9999999999991</v>
      </c>
      <c r="R49" s="39">
        <f t="shared" si="5"/>
        <v>3722.2079999999996</v>
      </c>
      <c r="S49" s="40">
        <f t="shared" si="6"/>
        <v>3550.0639999999994</v>
      </c>
      <c r="T49" s="41">
        <f t="shared" si="6"/>
        <v>2173.8399999999997</v>
      </c>
    </row>
    <row r="50" spans="2:20">
      <c r="B50" s="35">
        <v>19101</v>
      </c>
      <c r="C50" s="36" t="s">
        <v>91</v>
      </c>
      <c r="D50" s="36" t="s">
        <v>92</v>
      </c>
      <c r="E50" s="37">
        <v>1.5111145805148178</v>
      </c>
      <c r="F50" s="30"/>
      <c r="G50" s="38">
        <f t="shared" si="0"/>
        <v>5961.1148117501043</v>
      </c>
      <c r="H50" s="39">
        <f t="shared" si="0"/>
        <v>4782.0063019859326</v>
      </c>
      <c r="I50" s="40">
        <f t="shared" si="0"/>
        <v>4560.8489424700047</v>
      </c>
      <c r="J50" s="41">
        <f t="shared" si="0"/>
        <v>2792.7822893049233</v>
      </c>
      <c r="K50" s="30"/>
      <c r="L50" s="38">
        <f t="shared" si="1"/>
        <v>7058.7505171700459</v>
      </c>
      <c r="M50" s="39">
        <f t="shared" si="2"/>
        <v>5662.5296648738104</v>
      </c>
      <c r="N50" s="40">
        <f t="shared" si="3"/>
        <v>5400.6500206868022</v>
      </c>
      <c r="O50" s="41">
        <f t="shared" si="4"/>
        <v>3307.0246172941661</v>
      </c>
      <c r="Q50" s="38">
        <f t="shared" si="5"/>
        <v>8530.5</v>
      </c>
      <c r="R50" s="39">
        <f t="shared" si="5"/>
        <v>6843.1670999999997</v>
      </c>
      <c r="S50" s="40">
        <f t="shared" si="6"/>
        <v>6526.6855500000001</v>
      </c>
      <c r="T50" s="41">
        <f t="shared" si="6"/>
        <v>3996.5392499999994</v>
      </c>
    </row>
    <row r="51" spans="2:20" ht="61.15">
      <c r="B51" s="35">
        <v>19120</v>
      </c>
      <c r="C51" s="44" t="s">
        <v>93</v>
      </c>
      <c r="D51" s="44" t="s">
        <v>94</v>
      </c>
      <c r="E51" s="37">
        <v>3.8112221088771236</v>
      </c>
      <c r="F51" s="30"/>
      <c r="G51" s="38">
        <f t="shared" si="0"/>
        <v>15034.685560612328</v>
      </c>
      <c r="H51" s="45">
        <f t="shared" si="0"/>
        <v>12060.82475672321</v>
      </c>
      <c r="I51" s="40">
        <f t="shared" si="0"/>
        <v>11503.037922424493</v>
      </c>
      <c r="J51" s="41">
        <f t="shared" si="0"/>
        <v>7043.750185146876</v>
      </c>
      <c r="K51" s="30"/>
      <c r="L51" s="38">
        <f t="shared" si="1"/>
        <v>17803.061646669423</v>
      </c>
      <c r="M51" s="45">
        <f t="shared" si="2"/>
        <v>14281.616052958212</v>
      </c>
      <c r="N51" s="40">
        <f t="shared" si="3"/>
        <v>13621.122465866776</v>
      </c>
      <c r="O51" s="41">
        <f t="shared" si="4"/>
        <v>8340.7343814646247</v>
      </c>
      <c r="Q51" s="38">
        <f t="shared" si="5"/>
        <v>21514.999999999996</v>
      </c>
      <c r="R51" s="45">
        <f t="shared" si="5"/>
        <v>17259.332999999999</v>
      </c>
      <c r="S51" s="40">
        <f t="shared" si="6"/>
        <v>16461.126499999998</v>
      </c>
      <c r="T51" s="41">
        <f t="shared" si="6"/>
        <v>10079.777499999998</v>
      </c>
    </row>
    <row r="52" spans="2:20" ht="40.9">
      <c r="B52" s="35">
        <v>19125</v>
      </c>
      <c r="C52" s="42" t="s">
        <v>95</v>
      </c>
      <c r="D52" s="42" t="s">
        <v>96</v>
      </c>
      <c r="E52" s="37">
        <v>4.2655927669886653</v>
      </c>
      <c r="F52" s="30"/>
      <c r="G52" s="38">
        <f t="shared" si="0"/>
        <v>16827.1079851055</v>
      </c>
      <c r="H52" s="43">
        <f t="shared" si="0"/>
        <v>13498.706025651634</v>
      </c>
      <c r="I52" s="40">
        <f t="shared" si="0"/>
        <v>12874.420319404218</v>
      </c>
      <c r="J52" s="41">
        <f t="shared" si="0"/>
        <v>7883.5000910219269</v>
      </c>
      <c r="K52" s="30"/>
      <c r="L52" s="38">
        <f t="shared" si="1"/>
        <v>19925.527513446417</v>
      </c>
      <c r="M52" s="43">
        <f t="shared" si="2"/>
        <v>15984.258171286718</v>
      </c>
      <c r="N52" s="40">
        <f t="shared" si="3"/>
        <v>15245.021100537855</v>
      </c>
      <c r="O52" s="41">
        <f t="shared" si="4"/>
        <v>9335.1096400496463</v>
      </c>
      <c r="Q52" s="38">
        <f t="shared" si="5"/>
        <v>24079.999999999993</v>
      </c>
      <c r="R52" s="43">
        <f t="shared" si="5"/>
        <v>19316.975999999995</v>
      </c>
      <c r="S52" s="40">
        <f t="shared" si="6"/>
        <v>18423.607999999997</v>
      </c>
      <c r="T52" s="41">
        <f t="shared" si="6"/>
        <v>11281.479999999996</v>
      </c>
    </row>
    <row r="53" spans="2:20" ht="40.9">
      <c r="B53" s="35">
        <v>19272</v>
      </c>
      <c r="C53" s="36" t="s">
        <v>97</v>
      </c>
      <c r="D53" s="36" t="s">
        <v>98</v>
      </c>
      <c r="E53" s="37">
        <v>20.699107758414684</v>
      </c>
      <c r="F53" s="30"/>
      <c r="G53" s="38">
        <f t="shared" si="0"/>
        <v>81654.799338022349</v>
      </c>
      <c r="H53" s="39">
        <f t="shared" si="0"/>
        <v>65503.480028961523</v>
      </c>
      <c r="I53" s="40">
        <f t="shared" si="0"/>
        <v>62474.086973520898</v>
      </c>
      <c r="J53" s="41">
        <f t="shared" si="0"/>
        <v>38255.273489863466</v>
      </c>
      <c r="K53" s="30"/>
      <c r="L53" s="38">
        <f t="shared" si="1"/>
        <v>96690.111708729833</v>
      </c>
      <c r="M53" s="39">
        <f t="shared" si="2"/>
        <v>77564.807612743069</v>
      </c>
      <c r="N53" s="40">
        <f t="shared" si="3"/>
        <v>73977.604468349193</v>
      </c>
      <c r="O53" s="41">
        <f t="shared" si="4"/>
        <v>45299.317335539927</v>
      </c>
      <c r="Q53" s="38">
        <f t="shared" si="5"/>
        <v>116850</v>
      </c>
      <c r="R53" s="39">
        <f t="shared" si="5"/>
        <v>93737.069999999992</v>
      </c>
      <c r="S53" s="40">
        <f t="shared" si="6"/>
        <v>89401.934999999998</v>
      </c>
      <c r="T53" s="41">
        <f t="shared" si="6"/>
        <v>54744.224999999999</v>
      </c>
    </row>
    <row r="54" spans="2:20">
      <c r="B54" s="35">
        <v>19300</v>
      </c>
      <c r="C54" s="36" t="s">
        <v>99</v>
      </c>
      <c r="D54" s="36" t="s">
        <v>99</v>
      </c>
      <c r="E54" s="37">
        <v>9.3800000000000008</v>
      </c>
      <c r="F54" s="30"/>
      <c r="G54" s="38">
        <f t="shared" si="0"/>
        <v>37002.658603933494</v>
      </c>
      <c r="H54" s="39">
        <f t="shared" si="0"/>
        <v>29683.532732075448</v>
      </c>
      <c r="I54" s="40">
        <f t="shared" si="0"/>
        <v>28310.734097869514</v>
      </c>
      <c r="J54" s="41">
        <f t="shared" si="0"/>
        <v>17335.745555942842</v>
      </c>
      <c r="K54" s="30"/>
      <c r="L54" s="38">
        <f t="shared" si="1"/>
        <v>43816.055185238001</v>
      </c>
      <c r="M54" s="39">
        <f t="shared" si="2"/>
        <v>35149.239469597924</v>
      </c>
      <c r="N54" s="40">
        <f t="shared" si="3"/>
        <v>33523.663822225593</v>
      </c>
      <c r="O54" s="41">
        <f t="shared" si="4"/>
        <v>20527.821854284004</v>
      </c>
      <c r="Q54" s="38">
        <f t="shared" si="5"/>
        <v>52951.702691360122</v>
      </c>
      <c r="R54" s="39">
        <f t="shared" si="5"/>
        <v>42477.85589900909</v>
      </c>
      <c r="S54" s="40">
        <f t="shared" si="6"/>
        <v>40513.347729159628</v>
      </c>
      <c r="T54" s="41">
        <f t="shared" si="6"/>
        <v>24807.872710902218</v>
      </c>
    </row>
    <row r="55" spans="2:20">
      <c r="B55" s="35">
        <v>19301</v>
      </c>
      <c r="C55" s="36" t="s">
        <v>100</v>
      </c>
      <c r="D55" s="36" t="s">
        <v>100</v>
      </c>
      <c r="E55" s="37">
        <v>15.029999999999998</v>
      </c>
      <c r="F55" s="30"/>
      <c r="G55" s="38">
        <f t="shared" si="0"/>
        <v>59291.040385620508</v>
      </c>
      <c r="H55" s="39">
        <f t="shared" si="0"/>
        <v>47563.272597344767</v>
      </c>
      <c r="I55" s="40">
        <f t="shared" si="0"/>
        <v>45363.574999038246</v>
      </c>
      <c r="J55" s="41">
        <f t="shared" si="0"/>
        <v>27777.852420663203</v>
      </c>
      <c r="K55" s="30"/>
      <c r="L55" s="38">
        <f t="shared" si="1"/>
        <v>70208.455163552993</v>
      </c>
      <c r="M55" s="39">
        <f t="shared" si="2"/>
        <v>56321.222732202208</v>
      </c>
      <c r="N55" s="40">
        <f t="shared" si="3"/>
        <v>53716.489045634393</v>
      </c>
      <c r="O55" s="41">
        <f t="shared" si="4"/>
        <v>32892.661244124574</v>
      </c>
      <c r="Q55" s="38">
        <f t="shared" si="5"/>
        <v>84846.91806515379</v>
      </c>
      <c r="R55" s="39">
        <f t="shared" si="5"/>
        <v>68064.197671866365</v>
      </c>
      <c r="S55" s="40">
        <f t="shared" si="6"/>
        <v>64916.377011649158</v>
      </c>
      <c r="T55" s="41">
        <f t="shared" si="6"/>
        <v>39750.781113524543</v>
      </c>
    </row>
    <row r="56" spans="2:20">
      <c r="B56" s="35">
        <v>19302</v>
      </c>
      <c r="C56" s="36" t="s">
        <v>101</v>
      </c>
      <c r="D56" s="36" t="s">
        <v>101</v>
      </c>
      <c r="E56" s="37">
        <v>20.879999999999995</v>
      </c>
      <c r="F56" s="30"/>
      <c r="G56" s="38">
        <f t="shared" si="0"/>
        <v>82368.391433915895</v>
      </c>
      <c r="H56" s="39">
        <f t="shared" si="0"/>
        <v>66075.923608287339</v>
      </c>
      <c r="I56" s="40">
        <f t="shared" si="0"/>
        <v>63020.05628608905</v>
      </c>
      <c r="J56" s="41">
        <f t="shared" si="0"/>
        <v>38589.591386789594</v>
      </c>
      <c r="K56" s="30"/>
      <c r="L56" s="38">
        <f t="shared" si="1"/>
        <v>97535.099388887975</v>
      </c>
      <c r="M56" s="39">
        <f t="shared" si="2"/>
        <v>78242.656729765935</v>
      </c>
      <c r="N56" s="40">
        <f t="shared" si="3"/>
        <v>74624.104542438188</v>
      </c>
      <c r="O56" s="41">
        <f t="shared" si="4"/>
        <v>45695.194063694013</v>
      </c>
      <c r="Q56" s="38">
        <f t="shared" si="5"/>
        <v>117871.16761147112</v>
      </c>
      <c r="R56" s="39">
        <f t="shared" si="5"/>
        <v>94556.250657922123</v>
      </c>
      <c r="S56" s="40">
        <f t="shared" si="6"/>
        <v>90183.230339536545</v>
      </c>
      <c r="T56" s="41">
        <f t="shared" si="6"/>
        <v>55222.642025974208</v>
      </c>
    </row>
    <row r="57" spans="2:20">
      <c r="B57" s="35">
        <v>19303</v>
      </c>
      <c r="C57" s="36" t="s">
        <v>102</v>
      </c>
      <c r="D57" s="36" t="s">
        <v>102</v>
      </c>
      <c r="E57" s="37">
        <v>11.720371554761403</v>
      </c>
      <c r="F57" s="30"/>
      <c r="G57" s="38">
        <f t="shared" si="0"/>
        <v>46235.0647496897</v>
      </c>
      <c r="H57" s="39">
        <f t="shared" si="0"/>
        <v>37089.768942201081</v>
      </c>
      <c r="I57" s="40">
        <f t="shared" si="0"/>
        <v>35374.44803998759</v>
      </c>
      <c r="J57" s="41">
        <f t="shared" si="0"/>
        <v>21661.127835229625</v>
      </c>
      <c r="K57" s="30"/>
      <c r="L57" s="38">
        <f t="shared" si="1"/>
        <v>54748.448489863469</v>
      </c>
      <c r="M57" s="39">
        <f t="shared" si="2"/>
        <v>43919.205378568477</v>
      </c>
      <c r="N57" s="40">
        <f t="shared" si="3"/>
        <v>41888.037939594542</v>
      </c>
      <c r="O57" s="41">
        <f t="shared" si="4"/>
        <v>25649.648117501034</v>
      </c>
      <c r="Q57" s="38">
        <f t="shared" si="5"/>
        <v>66163.5</v>
      </c>
      <c r="R57" s="39">
        <f t="shared" si="5"/>
        <v>53076.359700000001</v>
      </c>
      <c r="S57" s="40">
        <f t="shared" si="6"/>
        <v>50621.693850000003</v>
      </c>
      <c r="T57" s="41">
        <f t="shared" si="6"/>
        <v>30997.599749999998</v>
      </c>
    </row>
    <row r="58" spans="2:20">
      <c r="B58" s="35">
        <v>19304</v>
      </c>
      <c r="C58" s="36" t="s">
        <v>103</v>
      </c>
      <c r="D58" s="36" t="s">
        <v>103</v>
      </c>
      <c r="E58" s="37">
        <v>13.269999999999996</v>
      </c>
      <c r="F58" s="30"/>
      <c r="G58" s="38">
        <f t="shared" si="0"/>
        <v>52348.110839466659</v>
      </c>
      <c r="H58" s="39">
        <f t="shared" si="0"/>
        <v>41993.654515420152</v>
      </c>
      <c r="I58" s="40">
        <f t="shared" si="0"/>
        <v>40051.539603275938</v>
      </c>
      <c r="J58" s="41">
        <f t="shared" si="0"/>
        <v>24525.08992829013</v>
      </c>
      <c r="K58" s="30"/>
      <c r="L58" s="38">
        <f t="shared" si="1"/>
        <v>61987.105789776979</v>
      </c>
      <c r="M58" s="39">
        <f t="shared" si="2"/>
        <v>49726.056264559091</v>
      </c>
      <c r="N58" s="40">
        <f t="shared" si="3"/>
        <v>47426.334639758366</v>
      </c>
      <c r="O58" s="41">
        <f t="shared" si="4"/>
        <v>29040.959062510516</v>
      </c>
      <c r="Q58" s="38">
        <f t="shared" si="5"/>
        <v>74911.417346945469</v>
      </c>
      <c r="R58" s="39">
        <f t="shared" si="5"/>
        <v>60093.938995719654</v>
      </c>
      <c r="S58" s="40">
        <f t="shared" si="6"/>
        <v>57314.725412147978</v>
      </c>
      <c r="T58" s="41">
        <f t="shared" si="6"/>
        <v>35095.999027043952</v>
      </c>
    </row>
    <row r="59" spans="2:20" ht="30.6">
      <c r="B59" s="35">
        <v>19305</v>
      </c>
      <c r="C59" s="36" t="s">
        <v>104</v>
      </c>
      <c r="D59" s="36" t="s">
        <v>104</v>
      </c>
      <c r="E59" s="37">
        <v>26.389999999999997</v>
      </c>
      <c r="F59" s="30"/>
      <c r="G59" s="38">
        <f t="shared" si="0"/>
        <v>104104.49472897705</v>
      </c>
      <c r="H59" s="39">
        <f t="shared" si="0"/>
        <v>83512.625671585396</v>
      </c>
      <c r="I59" s="40">
        <f t="shared" si="0"/>
        <v>79650.348917140334</v>
      </c>
      <c r="J59" s="41">
        <f t="shared" si="0"/>
        <v>48772.955780525743</v>
      </c>
      <c r="K59" s="30"/>
      <c r="L59" s="38">
        <f t="shared" si="1"/>
        <v>123273.52839428898</v>
      </c>
      <c r="M59" s="39">
        <f t="shared" si="2"/>
        <v>98890.024477898623</v>
      </c>
      <c r="N59" s="40">
        <f t="shared" si="3"/>
        <v>94316.576574470499</v>
      </c>
      <c r="O59" s="41">
        <f t="shared" si="4"/>
        <v>57753.648052724384</v>
      </c>
      <c r="Q59" s="38">
        <f t="shared" si="5"/>
        <v>148976.05906449823</v>
      </c>
      <c r="R59" s="39">
        <f t="shared" si="5"/>
        <v>119508.59458154047</v>
      </c>
      <c r="S59" s="40">
        <f t="shared" si="6"/>
        <v>113981.58279024759</v>
      </c>
      <c r="T59" s="41">
        <f t="shared" si="6"/>
        <v>69795.283671717407</v>
      </c>
    </row>
    <row r="60" spans="2:20" ht="30.6">
      <c r="B60" s="35">
        <v>19306</v>
      </c>
      <c r="C60" s="42" t="s">
        <v>105</v>
      </c>
      <c r="D60" s="42" t="s">
        <v>105</v>
      </c>
      <c r="E60" s="37">
        <v>27.739999999999991</v>
      </c>
      <c r="F60" s="30"/>
      <c r="G60" s="38">
        <f t="shared" si="0"/>
        <v>109430.03727858365</v>
      </c>
      <c r="H60" s="43">
        <f t="shared" si="0"/>
        <v>87784.775904879818</v>
      </c>
      <c r="I60" s="40">
        <f t="shared" si="0"/>
        <v>83724.921521844371</v>
      </c>
      <c r="J60" s="41">
        <f t="shared" si="0"/>
        <v>51267.972465016443</v>
      </c>
      <c r="K60" s="30"/>
      <c r="L60" s="38">
        <f t="shared" si="1"/>
        <v>129579.67706167395</v>
      </c>
      <c r="M60" s="43">
        <f t="shared" si="2"/>
        <v>103948.81693887485</v>
      </c>
      <c r="N60" s="40">
        <f t="shared" si="3"/>
        <v>99141.410919886752</v>
      </c>
      <c r="O60" s="41">
        <f t="shared" si="4"/>
        <v>60708.078703394247</v>
      </c>
      <c r="Q60" s="38">
        <f t="shared" si="5"/>
        <v>156597.03972903296</v>
      </c>
      <c r="R60" s="43">
        <f t="shared" si="5"/>
        <v>125622.14527063025</v>
      </c>
      <c r="S60" s="40">
        <f t="shared" si="6"/>
        <v>119812.39509668313</v>
      </c>
      <c r="T60" s="41">
        <f t="shared" si="6"/>
        <v>73365.713113051941</v>
      </c>
    </row>
    <row r="61" spans="2:20" ht="40.9">
      <c r="B61" s="35">
        <v>19307</v>
      </c>
      <c r="C61" s="36" t="s">
        <v>106</v>
      </c>
      <c r="D61" s="36" t="s">
        <v>106</v>
      </c>
      <c r="E61" s="37">
        <v>13.660259693934695</v>
      </c>
      <c r="F61" s="30"/>
      <c r="G61" s="38">
        <f t="shared" si="0"/>
        <v>53887.625362019033</v>
      </c>
      <c r="H61" s="39">
        <f t="shared" si="0"/>
        <v>43228.653065411665</v>
      </c>
      <c r="I61" s="40">
        <f t="shared" si="0"/>
        <v>41229.422164480762</v>
      </c>
      <c r="J61" s="41">
        <f t="shared" si="0"/>
        <v>25246.352482105915</v>
      </c>
      <c r="K61" s="30"/>
      <c r="L61" s="38">
        <f t="shared" si="1"/>
        <v>63810.095159288372</v>
      </c>
      <c r="M61" s="39">
        <f t="shared" si="2"/>
        <v>51188.458336781128</v>
      </c>
      <c r="N61" s="40">
        <f t="shared" si="3"/>
        <v>48821.103806371531</v>
      </c>
      <c r="O61" s="41">
        <f t="shared" si="4"/>
        <v>29895.029582126601</v>
      </c>
      <c r="Q61" s="38">
        <f t="shared" si="5"/>
        <v>77114.499999999985</v>
      </c>
      <c r="R61" s="39">
        <f t="shared" si="5"/>
        <v>61861.251899999988</v>
      </c>
      <c r="S61" s="40">
        <f t="shared" si="6"/>
        <v>59000.303949999994</v>
      </c>
      <c r="T61" s="41">
        <f t="shared" si="6"/>
        <v>36128.143249999994</v>
      </c>
    </row>
    <row r="62" spans="2:20">
      <c r="B62" s="35">
        <v>19318</v>
      </c>
      <c r="C62" s="36" t="s">
        <v>107</v>
      </c>
      <c r="D62" s="36" t="s">
        <v>108</v>
      </c>
      <c r="E62" s="37">
        <v>13.640154013741455</v>
      </c>
      <c r="F62" s="30"/>
      <c r="G62" s="38">
        <f t="shared" si="0"/>
        <v>53808.311543235417</v>
      </c>
      <c r="H62" s="39">
        <f t="shared" si="0"/>
        <v>43165.02751998345</v>
      </c>
      <c r="I62" s="40">
        <f t="shared" si="0"/>
        <v>41168.739161729412</v>
      </c>
      <c r="J62" s="41">
        <f t="shared" si="0"/>
        <v>25209.193958005792</v>
      </c>
      <c r="K62" s="30"/>
      <c r="L62" s="38">
        <f t="shared" si="1"/>
        <v>63716.177079023582</v>
      </c>
      <c r="M62" s="39">
        <f t="shared" si="2"/>
        <v>51113.117252792719</v>
      </c>
      <c r="N62" s="40">
        <f t="shared" si="3"/>
        <v>48749.247083160939</v>
      </c>
      <c r="O62" s="41">
        <f t="shared" si="4"/>
        <v>29851.028961522548</v>
      </c>
      <c r="Q62" s="38">
        <f t="shared" si="5"/>
        <v>77001</v>
      </c>
      <c r="R62" s="39">
        <f t="shared" si="5"/>
        <v>61770.2022</v>
      </c>
      <c r="S62" s="40">
        <f t="shared" si="6"/>
        <v>58913.465099999987</v>
      </c>
      <c r="T62" s="41">
        <f t="shared" si="6"/>
        <v>36074.968499999995</v>
      </c>
    </row>
    <row r="63" spans="2:20" ht="40.9">
      <c r="B63" s="35">
        <v>19340</v>
      </c>
      <c r="C63" s="36" t="s">
        <v>109</v>
      </c>
      <c r="D63" s="36" t="s">
        <v>110</v>
      </c>
      <c r="E63" s="37">
        <v>11.25120949315968</v>
      </c>
      <c r="F63" s="30"/>
      <c r="G63" s="38">
        <f t="shared" si="0"/>
        <v>44384.292511377738</v>
      </c>
      <c r="H63" s="39">
        <f t="shared" si="0"/>
        <v>35605.079452627222</v>
      </c>
      <c r="I63" s="40">
        <f t="shared" si="0"/>
        <v>33958.422200455112</v>
      </c>
      <c r="J63" s="41">
        <f t="shared" si="0"/>
        <v>20794.041041580469</v>
      </c>
      <c r="K63" s="30"/>
      <c r="L63" s="38">
        <f t="shared" si="1"/>
        <v>52556.888705006204</v>
      </c>
      <c r="M63" s="39">
        <f t="shared" si="2"/>
        <v>42161.136119155977</v>
      </c>
      <c r="N63" s="40">
        <f t="shared" si="3"/>
        <v>40211.275548200247</v>
      </c>
      <c r="O63" s="41">
        <f t="shared" si="4"/>
        <v>24622.902358295403</v>
      </c>
      <c r="Q63" s="38">
        <f t="shared" si="5"/>
        <v>63514.999999999993</v>
      </c>
      <c r="R63" s="39">
        <f t="shared" si="5"/>
        <v>50951.732999999993</v>
      </c>
      <c r="S63" s="40">
        <f t="shared" si="6"/>
        <v>48595.326499999996</v>
      </c>
      <c r="T63" s="41">
        <f t="shared" si="6"/>
        <v>29756.777499999993</v>
      </c>
    </row>
    <row r="64" spans="2:20">
      <c r="B64" s="35">
        <v>19350</v>
      </c>
      <c r="C64" s="36" t="s">
        <v>111</v>
      </c>
      <c r="D64" s="36" t="s">
        <v>112</v>
      </c>
      <c r="E64" s="37">
        <v>8.2279174767894325</v>
      </c>
      <c r="F64" s="30"/>
      <c r="G64" s="38">
        <f t="shared" si="0"/>
        <v>32457.870086884566</v>
      </c>
      <c r="H64" s="39">
        <f t="shared" si="0"/>
        <v>26037.703383698801</v>
      </c>
      <c r="I64" s="40">
        <f t="shared" si="0"/>
        <v>24833.51640347538</v>
      </c>
      <c r="J64" s="41">
        <f t="shared" si="0"/>
        <v>15206.512135705419</v>
      </c>
      <c r="K64" s="30"/>
      <c r="L64" s="38">
        <f t="shared" si="1"/>
        <v>38434.422838229206</v>
      </c>
      <c r="M64" s="39">
        <f t="shared" si="2"/>
        <v>30832.09400082747</v>
      </c>
      <c r="N64" s="40">
        <f t="shared" si="3"/>
        <v>29406.176913529165</v>
      </c>
      <c r="O64" s="41">
        <f t="shared" si="4"/>
        <v>18006.527099710383</v>
      </c>
      <c r="Q64" s="38">
        <f t="shared" si="5"/>
        <v>46447.999999999993</v>
      </c>
      <c r="R64" s="39">
        <f t="shared" si="5"/>
        <v>37260.585599999991</v>
      </c>
      <c r="S64" s="40">
        <f t="shared" si="6"/>
        <v>35537.364799999996</v>
      </c>
      <c r="T64" s="41">
        <f t="shared" si="6"/>
        <v>21760.887999999995</v>
      </c>
    </row>
    <row r="65" spans="2:20" ht="40.9">
      <c r="B65" s="35">
        <v>19357</v>
      </c>
      <c r="C65" s="36" t="s">
        <v>113</v>
      </c>
      <c r="D65" s="36" t="s">
        <v>114</v>
      </c>
      <c r="E65" s="37">
        <v>12.597138639487749</v>
      </c>
      <c r="F65" s="30"/>
      <c r="G65" s="38">
        <f t="shared" si="0"/>
        <v>49693.77616880431</v>
      </c>
      <c r="H65" s="39">
        <f t="shared" si="0"/>
        <v>39864.347242614815</v>
      </c>
      <c r="I65" s="40">
        <f t="shared" si="0"/>
        <v>38020.708146752171</v>
      </c>
      <c r="J65" s="41">
        <f t="shared" si="0"/>
        <v>23281.534135084818</v>
      </c>
      <c r="K65" s="30"/>
      <c r="L65" s="38">
        <f t="shared" si="1"/>
        <v>58844.021514273896</v>
      </c>
      <c r="M65" s="39">
        <f t="shared" si="2"/>
        <v>47204.674058750519</v>
      </c>
      <c r="N65" s="40">
        <f t="shared" si="3"/>
        <v>45021.560860570957</v>
      </c>
      <c r="O65" s="41">
        <f t="shared" si="4"/>
        <v>27568.424079437318</v>
      </c>
      <c r="Q65" s="38">
        <f t="shared" si="5"/>
        <v>71113</v>
      </c>
      <c r="R65" s="39">
        <f t="shared" si="5"/>
        <v>57046.848599999998</v>
      </c>
      <c r="S65" s="40">
        <f t="shared" si="6"/>
        <v>54408.556299999997</v>
      </c>
      <c r="T65" s="41">
        <f t="shared" si="6"/>
        <v>33316.440499999997</v>
      </c>
    </row>
    <row r="66" spans="2:20" ht="40.9">
      <c r="B66" s="35">
        <v>20610</v>
      </c>
      <c r="C66" s="36" t="s">
        <v>115</v>
      </c>
      <c r="D66" s="36" t="s">
        <v>116</v>
      </c>
      <c r="E66" s="37">
        <v>0.78403295625796654</v>
      </c>
      <c r="F66" s="30"/>
      <c r="G66" s="38">
        <f t="shared" si="0"/>
        <v>3092.8895324782789</v>
      </c>
      <c r="H66" s="39">
        <f t="shared" si="0"/>
        <v>2481.1159829540752</v>
      </c>
      <c r="I66" s="40">
        <f t="shared" si="0"/>
        <v>2366.3697812991313</v>
      </c>
      <c r="J66" s="41">
        <f t="shared" si="0"/>
        <v>1449.0187459660735</v>
      </c>
      <c r="K66" s="30"/>
      <c r="L66" s="38">
        <f t="shared" si="1"/>
        <v>3662.3913942904428</v>
      </c>
      <c r="M66" s="39">
        <f t="shared" si="2"/>
        <v>2937.970376499793</v>
      </c>
      <c r="N66" s="40">
        <f t="shared" si="3"/>
        <v>2802.0956557716177</v>
      </c>
      <c r="O66" s="41">
        <f t="shared" si="4"/>
        <v>1715.8303682250723</v>
      </c>
      <c r="Q66" s="38">
        <f t="shared" si="5"/>
        <v>4426</v>
      </c>
      <c r="R66" s="39">
        <f t="shared" si="5"/>
        <v>3550.5371999999998</v>
      </c>
      <c r="S66" s="40">
        <f t="shared" si="6"/>
        <v>3386.3325999999997</v>
      </c>
      <c r="T66" s="41">
        <f t="shared" si="6"/>
        <v>2073.5809999999997</v>
      </c>
    </row>
    <row r="67" spans="2:20" ht="40.9">
      <c r="B67" s="35">
        <v>20670</v>
      </c>
      <c r="C67" s="36" t="s">
        <v>117</v>
      </c>
      <c r="D67" s="36" t="s">
        <v>118</v>
      </c>
      <c r="E67" s="37">
        <v>1.6321915180661779</v>
      </c>
      <c r="F67" s="30"/>
      <c r="G67" s="38">
        <f t="shared" si="0"/>
        <v>6438.7447248655362</v>
      </c>
      <c r="H67" s="39">
        <f t="shared" si="0"/>
        <v>5165.1610182871327</v>
      </c>
      <c r="I67" s="40">
        <f t="shared" si="0"/>
        <v>4926.2835889946209</v>
      </c>
      <c r="J67" s="41">
        <f t="shared" si="0"/>
        <v>3016.5519035995035</v>
      </c>
      <c r="K67" s="30"/>
      <c r="L67" s="38">
        <f t="shared" si="1"/>
        <v>7624.3276789408355</v>
      </c>
      <c r="M67" s="39">
        <f t="shared" si="2"/>
        <v>6116.2356640463377</v>
      </c>
      <c r="N67" s="40">
        <f t="shared" si="3"/>
        <v>5833.3731071576331</v>
      </c>
      <c r="O67" s="41">
        <f t="shared" si="4"/>
        <v>3571.9975175837812</v>
      </c>
      <c r="Q67" s="38">
        <f t="shared" si="5"/>
        <v>9213.9999999999982</v>
      </c>
      <c r="R67" s="39">
        <f t="shared" si="5"/>
        <v>7391.4707999999982</v>
      </c>
      <c r="S67" s="40">
        <f t="shared" si="6"/>
        <v>7049.6313999999993</v>
      </c>
      <c r="T67" s="41">
        <f t="shared" si="6"/>
        <v>4316.7589999999991</v>
      </c>
    </row>
    <row r="68" spans="2:20" ht="40.9">
      <c r="B68" s="35">
        <v>20680</v>
      </c>
      <c r="C68" s="36" t="s">
        <v>119</v>
      </c>
      <c r="D68" s="36" t="s">
        <v>120</v>
      </c>
      <c r="E68" s="37">
        <v>4.1822471940290242</v>
      </c>
      <c r="F68" s="30"/>
      <c r="G68" s="38">
        <f t="shared" si="0"/>
        <v>16498.32250724038</v>
      </c>
      <c r="H68" s="39">
        <f t="shared" si="0"/>
        <v>13234.954315308234</v>
      </c>
      <c r="I68" s="40">
        <f t="shared" si="0"/>
        <v>12622.866550289615</v>
      </c>
      <c r="J68" s="41">
        <f t="shared" si="0"/>
        <v>7729.4640946421187</v>
      </c>
      <c r="K68" s="30"/>
      <c r="L68" s="38">
        <f t="shared" si="1"/>
        <v>19536.201903185767</v>
      </c>
      <c r="M68" s="39">
        <f t="shared" si="2"/>
        <v>15671.941166735623</v>
      </c>
      <c r="N68" s="40">
        <f t="shared" si="3"/>
        <v>14947.148076127431</v>
      </c>
      <c r="O68" s="41">
        <f t="shared" si="4"/>
        <v>9152.7105916425317</v>
      </c>
      <c r="Q68" s="38">
        <f t="shared" si="5"/>
        <v>23609.499999999996</v>
      </c>
      <c r="R68" s="39">
        <f t="shared" si="5"/>
        <v>18939.5409</v>
      </c>
      <c r="S68" s="40">
        <f t="shared" si="6"/>
        <v>18063.62845</v>
      </c>
      <c r="T68" s="41">
        <f t="shared" si="6"/>
        <v>11061.050749999999</v>
      </c>
    </row>
    <row r="69" spans="2:20" ht="20.45">
      <c r="B69" s="35">
        <v>20902</v>
      </c>
      <c r="C69" s="36" t="s">
        <v>121</v>
      </c>
      <c r="D69" s="36" t="s">
        <v>122</v>
      </c>
      <c r="E69" s="37">
        <v>5.8145272833735868</v>
      </c>
      <c r="F69" s="30"/>
      <c r="G69" s="38">
        <f t="shared" si="0"/>
        <v>22937.416632188666</v>
      </c>
      <c r="H69" s="39">
        <f t="shared" si="0"/>
        <v>18400.395622341748</v>
      </c>
      <c r="I69" s="40">
        <f t="shared" si="0"/>
        <v>17549.417465287548</v>
      </c>
      <c r="J69" s="41">
        <f t="shared" si="0"/>
        <v>10746.179692180389</v>
      </c>
      <c r="K69" s="30"/>
      <c r="L69" s="38">
        <f t="shared" si="1"/>
        <v>27160.943318163012</v>
      </c>
      <c r="M69" s="39">
        <f t="shared" si="2"/>
        <v>21788.50872983037</v>
      </c>
      <c r="N69" s="40">
        <f t="shared" si="3"/>
        <v>20780.837732726523</v>
      </c>
      <c r="O69" s="41">
        <f t="shared" si="4"/>
        <v>12724.901944559371</v>
      </c>
      <c r="Q69" s="38">
        <f t="shared" si="5"/>
        <v>32824</v>
      </c>
      <c r="R69" s="39">
        <f t="shared" si="5"/>
        <v>26331.412799999998</v>
      </c>
      <c r="S69" s="40">
        <f t="shared" si="6"/>
        <v>25113.642400000001</v>
      </c>
      <c r="T69" s="41">
        <f t="shared" si="6"/>
        <v>15378.044</v>
      </c>
    </row>
    <row r="70" spans="2:20" ht="20.45">
      <c r="B70" s="35">
        <v>21045</v>
      </c>
      <c r="C70" s="36" t="s">
        <v>123</v>
      </c>
      <c r="D70" s="36" t="s">
        <v>124</v>
      </c>
      <c r="E70" s="37">
        <v>15.41326243571708</v>
      </c>
      <c r="F70" s="30"/>
      <c r="G70" s="38">
        <f t="shared" si="0"/>
        <v>60802.951799751754</v>
      </c>
      <c r="H70" s="39">
        <f t="shared" si="0"/>
        <v>48776.127933760858</v>
      </c>
      <c r="I70" s="40">
        <f t="shared" si="0"/>
        <v>46520.338421990069</v>
      </c>
      <c r="J70" s="41">
        <f t="shared" si="0"/>
        <v>28486.182918183698</v>
      </c>
      <c r="K70" s="30"/>
      <c r="L70" s="38">
        <f t="shared" si="1"/>
        <v>71998.758791890767</v>
      </c>
      <c r="M70" s="39">
        <f t="shared" si="2"/>
        <v>57757.404302854775</v>
      </c>
      <c r="N70" s="40">
        <f t="shared" si="3"/>
        <v>55086.250351675626</v>
      </c>
      <c r="O70" s="41">
        <f t="shared" si="4"/>
        <v>33731.418494000827</v>
      </c>
      <c r="Q70" s="38">
        <f t="shared" si="5"/>
        <v>87010.499999999985</v>
      </c>
      <c r="R70" s="39">
        <f t="shared" si="5"/>
        <v>69799.823099999994</v>
      </c>
      <c r="S70" s="40">
        <f t="shared" si="6"/>
        <v>66571.73354999999</v>
      </c>
      <c r="T70" s="41">
        <f t="shared" si="6"/>
        <v>40764.419249999999</v>
      </c>
    </row>
    <row r="71" spans="2:20" ht="51">
      <c r="B71" s="35">
        <v>21172</v>
      </c>
      <c r="C71" s="42" t="s">
        <v>125</v>
      </c>
      <c r="D71" s="42" t="s">
        <v>126</v>
      </c>
      <c r="E71" s="37">
        <v>23.101160828197337</v>
      </c>
      <c r="F71" s="30"/>
      <c r="G71" s="38">
        <f t="shared" si="0"/>
        <v>91130.529582126605</v>
      </c>
      <c r="H71" s="43">
        <f t="shared" si="0"/>
        <v>73104.910830781955</v>
      </c>
      <c r="I71" s="40">
        <f t="shared" si="0"/>
        <v>69723.968183285062</v>
      </c>
      <c r="J71" s="41">
        <f t="shared" si="0"/>
        <v>42694.65310922631</v>
      </c>
      <c r="K71" s="30"/>
      <c r="L71" s="38">
        <f t="shared" si="1"/>
        <v>107910.6330161357</v>
      </c>
      <c r="M71" s="43">
        <f t="shared" si="2"/>
        <v>86565.909805544055</v>
      </c>
      <c r="N71" s="40">
        <f t="shared" si="3"/>
        <v>82562.42532064543</v>
      </c>
      <c r="O71" s="41">
        <f t="shared" si="4"/>
        <v>50556.131568059573</v>
      </c>
      <c r="Q71" s="38">
        <f t="shared" si="5"/>
        <v>130409.99999999999</v>
      </c>
      <c r="R71" s="43">
        <f t="shared" si="5"/>
        <v>104614.90199999999</v>
      </c>
      <c r="S71" s="40">
        <f t="shared" si="6"/>
        <v>99776.690999999992</v>
      </c>
      <c r="T71" s="41">
        <f t="shared" si="6"/>
        <v>61097.084999999992</v>
      </c>
    </row>
    <row r="72" spans="2:20" ht="20.45">
      <c r="B72" s="35">
        <v>21320</v>
      </c>
      <c r="C72" s="36" t="s">
        <v>127</v>
      </c>
      <c r="D72" s="36" t="s">
        <v>128</v>
      </c>
      <c r="E72" s="37">
        <v>2.7894638414356527</v>
      </c>
      <c r="F72" s="30"/>
      <c r="G72" s="38">
        <f t="shared" si="0"/>
        <v>11004.006206040547</v>
      </c>
      <c r="H72" s="39">
        <f t="shared" si="0"/>
        <v>8827.4137784857267</v>
      </c>
      <c r="I72" s="40">
        <f t="shared" si="0"/>
        <v>8419.1651482416219</v>
      </c>
      <c r="J72" s="41">
        <f t="shared" si="0"/>
        <v>5155.3769075299961</v>
      </c>
      <c r="K72" s="30"/>
      <c r="L72" s="38">
        <f t="shared" si="1"/>
        <v>13030.20273065784</v>
      </c>
      <c r="M72" s="39">
        <f t="shared" si="2"/>
        <v>10452.828630533719</v>
      </c>
      <c r="N72" s="40">
        <f t="shared" si="3"/>
        <v>9969.4081092263132</v>
      </c>
      <c r="O72" s="41">
        <f t="shared" si="4"/>
        <v>6104.6499793131979</v>
      </c>
      <c r="Q72" s="38">
        <f t="shared" si="5"/>
        <v>15746.999999999998</v>
      </c>
      <c r="R72" s="39">
        <f t="shared" si="5"/>
        <v>12632.243399999998</v>
      </c>
      <c r="S72" s="40">
        <f t="shared" si="6"/>
        <v>12048.029699999999</v>
      </c>
      <c r="T72" s="41">
        <f t="shared" si="6"/>
        <v>7377.4694999999992</v>
      </c>
    </row>
    <row r="73" spans="2:20" ht="20.45">
      <c r="B73" s="35">
        <v>21325</v>
      </c>
      <c r="C73" s="36" t="s">
        <v>129</v>
      </c>
      <c r="D73" s="36" t="s">
        <v>129</v>
      </c>
      <c r="E73" s="37">
        <v>4.5984436311569254</v>
      </c>
      <c r="F73" s="30"/>
      <c r="G73" s="38">
        <f t="shared" si="0"/>
        <v>18140.153496069506</v>
      </c>
      <c r="H73" s="39">
        <f t="shared" si="0"/>
        <v>14552.031134546958</v>
      </c>
      <c r="I73" s="40">
        <f t="shared" si="0"/>
        <v>13879.03143984278</v>
      </c>
      <c r="J73" s="41">
        <f t="shared" si="0"/>
        <v>8498.661912908563</v>
      </c>
      <c r="K73" s="30"/>
      <c r="L73" s="38">
        <f t="shared" si="1"/>
        <v>21480.34753827058</v>
      </c>
      <c r="M73" s="39">
        <f t="shared" si="2"/>
        <v>17231.53479520066</v>
      </c>
      <c r="N73" s="40">
        <f t="shared" si="3"/>
        <v>16434.613901530822</v>
      </c>
      <c r="O73" s="41">
        <f t="shared" si="4"/>
        <v>10063.542821679766</v>
      </c>
      <c r="Q73" s="38">
        <f t="shared" si="5"/>
        <v>25958.999999999993</v>
      </c>
      <c r="R73" s="39">
        <f t="shared" si="5"/>
        <v>20824.309799999995</v>
      </c>
      <c r="S73" s="40">
        <f t="shared" si="6"/>
        <v>19861.230899999995</v>
      </c>
      <c r="T73" s="41">
        <f t="shared" si="6"/>
        <v>12161.791499999998</v>
      </c>
    </row>
    <row r="74" spans="2:20" ht="40.9">
      <c r="B74" s="35">
        <v>21330</v>
      </c>
      <c r="C74" s="36" t="s">
        <v>130</v>
      </c>
      <c r="D74" s="36" t="s">
        <v>131</v>
      </c>
      <c r="E74" s="37">
        <v>6.1486181454392268</v>
      </c>
      <c r="F74" s="30"/>
      <c r="G74" s="38">
        <f t="shared" si="0"/>
        <v>24255.353744311127</v>
      </c>
      <c r="H74" s="39">
        <f t="shared" si="0"/>
        <v>19457.644773686388</v>
      </c>
      <c r="I74" s="40">
        <f t="shared" si="0"/>
        <v>18557.771149772445</v>
      </c>
      <c r="J74" s="41">
        <f t="shared" si="0"/>
        <v>11363.633229209763</v>
      </c>
      <c r="K74" s="30"/>
      <c r="L74" s="38">
        <f t="shared" si="1"/>
        <v>28721.555647496894</v>
      </c>
      <c r="M74" s="39">
        <f t="shared" si="2"/>
        <v>23040.431940422011</v>
      </c>
      <c r="N74" s="40">
        <f t="shared" si="3"/>
        <v>21974.862225899877</v>
      </c>
      <c r="O74" s="41">
        <f t="shared" si="4"/>
        <v>13456.048820852295</v>
      </c>
      <c r="Q74" s="38">
        <f t="shared" si="5"/>
        <v>34709.999999999993</v>
      </c>
      <c r="R74" s="39">
        <f t="shared" si="5"/>
        <v>27844.361999999997</v>
      </c>
      <c r="S74" s="40">
        <f t="shared" si="6"/>
        <v>26556.620999999999</v>
      </c>
      <c r="T74" s="41">
        <f t="shared" si="6"/>
        <v>16261.634999999997</v>
      </c>
    </row>
    <row r="75" spans="2:20" ht="40.9">
      <c r="B75" s="35">
        <v>21335</v>
      </c>
      <c r="C75" s="36" t="s">
        <v>132</v>
      </c>
      <c r="D75" s="36" t="s">
        <v>133</v>
      </c>
      <c r="E75" s="37">
        <v>8.4536856653910544</v>
      </c>
      <c r="F75" s="30"/>
      <c r="G75" s="38">
        <f t="shared" si="0"/>
        <v>33348.490897807198</v>
      </c>
      <c r="H75" s="39">
        <f t="shared" si="0"/>
        <v>26752.159398220934</v>
      </c>
      <c r="I75" s="40">
        <f t="shared" si="0"/>
        <v>25514.930385912288</v>
      </c>
      <c r="J75" s="41">
        <f t="shared" si="0"/>
        <v>15623.767985622673</v>
      </c>
      <c r="K75" s="30"/>
      <c r="L75" s="38">
        <f t="shared" si="1"/>
        <v>39489.035995035163</v>
      </c>
      <c r="M75" s="39">
        <f t="shared" si="2"/>
        <v>31678.104675217208</v>
      </c>
      <c r="N75" s="40">
        <f t="shared" si="3"/>
        <v>30213.061439801404</v>
      </c>
      <c r="O75" s="41">
        <f t="shared" si="4"/>
        <v>18500.613363673976</v>
      </c>
      <c r="Q75" s="38">
        <f t="shared" si="5"/>
        <v>47722.499999999993</v>
      </c>
      <c r="R75" s="39">
        <f t="shared" si="5"/>
        <v>38282.989499999996</v>
      </c>
      <c r="S75" s="40">
        <f t="shared" si="6"/>
        <v>36512.484749999996</v>
      </c>
      <c r="T75" s="41">
        <f t="shared" si="6"/>
        <v>22357.991249999999</v>
      </c>
    </row>
    <row r="76" spans="2:20" ht="30.6">
      <c r="B76" s="35">
        <v>21445</v>
      </c>
      <c r="C76" s="36" t="s">
        <v>134</v>
      </c>
      <c r="D76" s="36" t="s">
        <v>135</v>
      </c>
      <c r="E76" s="37">
        <v>8.389205774727273</v>
      </c>
      <c r="F76" s="30"/>
      <c r="G76" s="38">
        <f t="shared" si="0"/>
        <v>33094.127637567239</v>
      </c>
      <c r="H76" s="39">
        <f t="shared" si="0"/>
        <v>26548.109190856434</v>
      </c>
      <c r="I76" s="40">
        <f t="shared" si="0"/>
        <v>25320.317055502692</v>
      </c>
      <c r="J76" s="41">
        <f t="shared" si="0"/>
        <v>15504.598798200248</v>
      </c>
      <c r="K76" s="30"/>
      <c r="L76" s="38">
        <f t="shared" si="1"/>
        <v>39187.836160529587</v>
      </c>
      <c r="M76" s="39">
        <f t="shared" si="2"/>
        <v>31436.482167976832</v>
      </c>
      <c r="N76" s="40">
        <f t="shared" si="3"/>
        <v>29982.613446421186</v>
      </c>
      <c r="O76" s="41">
        <f t="shared" si="4"/>
        <v>18359.501241208109</v>
      </c>
      <c r="Q76" s="38">
        <f t="shared" si="5"/>
        <v>47358.5</v>
      </c>
      <c r="R76" s="39">
        <f t="shared" si="5"/>
        <v>37990.988700000002</v>
      </c>
      <c r="S76" s="40">
        <f t="shared" si="6"/>
        <v>36233.98835</v>
      </c>
      <c r="T76" s="41">
        <f t="shared" si="6"/>
        <v>22187.457249999999</v>
      </c>
    </row>
    <row r="77" spans="2:20" ht="30.6">
      <c r="B77" s="35">
        <v>21501</v>
      </c>
      <c r="C77" s="36" t="s">
        <v>136</v>
      </c>
      <c r="D77" s="36" t="s">
        <v>137</v>
      </c>
      <c r="E77" s="37">
        <v>3.9257447718280445</v>
      </c>
      <c r="F77" s="30"/>
      <c r="G77" s="38">
        <f t="shared" si="0"/>
        <v>15486.459867604466</v>
      </c>
      <c r="H77" s="39">
        <f t="shared" si="0"/>
        <v>12423.238105792305</v>
      </c>
      <c r="I77" s="40">
        <f t="shared" si="0"/>
        <v>11848.690444704178</v>
      </c>
      <c r="J77" s="41">
        <f t="shared" ref="J77:J140" si="7">+IF(O77="","",$G$11*O77)</f>
        <v>7255.406447972694</v>
      </c>
      <c r="K77" s="30"/>
      <c r="L77" s="38">
        <f t="shared" si="1"/>
        <v>18338.022341745964</v>
      </c>
      <c r="M77" s="39">
        <f t="shared" si="2"/>
        <v>14710.761522548613</v>
      </c>
      <c r="N77" s="40">
        <f t="shared" si="3"/>
        <v>14030.420893669838</v>
      </c>
      <c r="O77" s="41">
        <f t="shared" si="4"/>
        <v>8591.3634671079853</v>
      </c>
      <c r="Q77" s="38">
        <f t="shared" si="5"/>
        <v>22161.499999999996</v>
      </c>
      <c r="R77" s="39">
        <f t="shared" si="5"/>
        <v>17777.955299999998</v>
      </c>
      <c r="S77" s="40">
        <f t="shared" si="6"/>
        <v>16955.763649999997</v>
      </c>
      <c r="T77" s="41">
        <f t="shared" si="6"/>
        <v>10382.66275</v>
      </c>
    </row>
    <row r="78" spans="2:20" ht="20.45">
      <c r="B78" s="35">
        <v>21555</v>
      </c>
      <c r="C78" s="36" t="s">
        <v>138</v>
      </c>
      <c r="D78" s="36" t="s">
        <v>139</v>
      </c>
      <c r="E78" s="37">
        <v>2.8434037499717011</v>
      </c>
      <c r="F78" s="30"/>
      <c r="G78" s="38">
        <f t="shared" ref="G78:J141" si="8">+IF(L78="","",$G$11*L78)</f>
        <v>11216.790856433594</v>
      </c>
      <c r="H78" s="39">
        <f t="shared" si="8"/>
        <v>8998.1096250310293</v>
      </c>
      <c r="I78" s="40">
        <f t="shared" si="8"/>
        <v>8581.9666842573424</v>
      </c>
      <c r="J78" s="41">
        <f t="shared" si="7"/>
        <v>5255.0665162391397</v>
      </c>
      <c r="K78" s="30"/>
      <c r="L78" s="38">
        <f t="shared" ref="L78:L141" si="9">IF(E78="","",E78*$E$9)</f>
        <v>13282.16797683078</v>
      </c>
      <c r="M78" s="39">
        <f t="shared" ref="M78:M141" si="10">IF(E78="","",E78*$N$9)</f>
        <v>10654.955151013652</v>
      </c>
      <c r="N78" s="40">
        <f t="shared" ref="N78:N141" si="11">IF(E78="","",E78*$O$9)</f>
        <v>10162.18671907323</v>
      </c>
      <c r="O78" s="41">
        <f t="shared" ref="O78:O141" si="12">IF(E78="","",E78*$P$9)</f>
        <v>6222.6956971452209</v>
      </c>
      <c r="Q78" s="38">
        <f t="shared" si="5"/>
        <v>16051.499999999996</v>
      </c>
      <c r="R78" s="39">
        <f t="shared" si="5"/>
        <v>12876.513299999997</v>
      </c>
      <c r="S78" s="40">
        <f t="shared" si="6"/>
        <v>12281.002649999997</v>
      </c>
      <c r="T78" s="41">
        <f t="shared" si="6"/>
        <v>7520.1277499999987</v>
      </c>
    </row>
    <row r="79" spans="2:20" ht="30.6">
      <c r="B79" s="35">
        <v>21556</v>
      </c>
      <c r="C79" s="36" t="s">
        <v>140</v>
      </c>
      <c r="D79" s="36" t="s">
        <v>141</v>
      </c>
      <c r="E79" s="37">
        <v>6.2078723306783345</v>
      </c>
      <c r="F79" s="30"/>
      <c r="G79" s="38">
        <f t="shared" si="8"/>
        <v>24489.102399669009</v>
      </c>
      <c r="H79" s="39">
        <f t="shared" si="8"/>
        <v>19645.157945014482</v>
      </c>
      <c r="I79" s="40">
        <f t="shared" si="8"/>
        <v>18736.612245986758</v>
      </c>
      <c r="J79" s="41">
        <f t="shared" si="7"/>
        <v>11473.144474244933</v>
      </c>
      <c r="K79" s="30"/>
      <c r="L79" s="38">
        <f t="shared" si="9"/>
        <v>28998.345055854363</v>
      </c>
      <c r="M79" s="39">
        <f t="shared" si="10"/>
        <v>23262.472403806372</v>
      </c>
      <c r="N79" s="40">
        <f t="shared" si="11"/>
        <v>22186.633802234173</v>
      </c>
      <c r="O79" s="41">
        <f t="shared" si="12"/>
        <v>13585.72465866777</v>
      </c>
      <c r="Q79" s="38">
        <f t="shared" ref="Q79:R142" si="13">+IF(L79="","",$Q$11*L79)</f>
        <v>35044.499999999993</v>
      </c>
      <c r="R79" s="39">
        <f t="shared" si="13"/>
        <v>28112.697899999999</v>
      </c>
      <c r="S79" s="40">
        <f t="shared" ref="S79:T142" si="14">+IF(M79="","",$Q$11*N79)</f>
        <v>26812.546949999996</v>
      </c>
      <c r="T79" s="41">
        <f t="shared" si="14"/>
        <v>16418.348249999999</v>
      </c>
    </row>
    <row r="80" spans="2:20" ht="30.6">
      <c r="B80" s="35">
        <v>21557</v>
      </c>
      <c r="C80" s="36" t="s">
        <v>142</v>
      </c>
      <c r="D80" s="36" t="s">
        <v>143</v>
      </c>
      <c r="E80" s="37">
        <v>10.536173562763096</v>
      </c>
      <c r="F80" s="30"/>
      <c r="G80" s="38">
        <f t="shared" si="8"/>
        <v>41563.58564335954</v>
      </c>
      <c r="H80" s="39">
        <f t="shared" si="8"/>
        <v>33342.308403103023</v>
      </c>
      <c r="I80" s="40">
        <f t="shared" si="8"/>
        <v>31800.299375734383</v>
      </c>
      <c r="J80" s="41">
        <f t="shared" si="7"/>
        <v>19472.539873913942</v>
      </c>
      <c r="K80" s="30"/>
      <c r="L80" s="38">
        <f t="shared" si="9"/>
        <v>49216.797683078199</v>
      </c>
      <c r="M80" s="39">
        <f t="shared" si="10"/>
        <v>39481.715101365327</v>
      </c>
      <c r="N80" s="40">
        <f t="shared" si="11"/>
        <v>37655.771907323127</v>
      </c>
      <c r="O80" s="41">
        <f t="shared" si="12"/>
        <v>23058.069714522135</v>
      </c>
      <c r="Q80" s="38">
        <f t="shared" si="13"/>
        <v>59478.5</v>
      </c>
      <c r="R80" s="39">
        <f t="shared" si="13"/>
        <v>47713.652699999991</v>
      </c>
      <c r="S80" s="40">
        <f t="shared" si="14"/>
        <v>45507.000349999995</v>
      </c>
      <c r="T80" s="41">
        <f t="shared" si="14"/>
        <v>27865.677249999997</v>
      </c>
    </row>
    <row r="81" spans="2:20" ht="20.45">
      <c r="B81" s="35">
        <v>21930</v>
      </c>
      <c r="C81" s="36" t="s">
        <v>144</v>
      </c>
      <c r="D81" s="36" t="s">
        <v>145</v>
      </c>
      <c r="E81" s="37">
        <v>3.0984004604401476</v>
      </c>
      <c r="F81" s="30"/>
      <c r="G81" s="38">
        <f t="shared" si="8"/>
        <v>12222.713694662805</v>
      </c>
      <c r="H81" s="39">
        <f t="shared" si="8"/>
        <v>9805.0609258585027</v>
      </c>
      <c r="I81" s="40">
        <f t="shared" si="8"/>
        <v>9351.5982477865127</v>
      </c>
      <c r="J81" s="41">
        <f t="shared" si="7"/>
        <v>5726.3413659495245</v>
      </c>
      <c r="K81" s="30"/>
      <c r="L81" s="38">
        <f t="shared" si="9"/>
        <v>14473.314025651634</v>
      </c>
      <c r="M81" s="39">
        <f t="shared" si="10"/>
        <v>11610.492511377741</v>
      </c>
      <c r="N81" s="40">
        <f t="shared" si="11"/>
        <v>11073.532561026066</v>
      </c>
      <c r="O81" s="41">
        <f t="shared" si="12"/>
        <v>6780.7476210177911</v>
      </c>
      <c r="Q81" s="38">
        <f t="shared" si="13"/>
        <v>17491</v>
      </c>
      <c r="R81" s="39">
        <f t="shared" si="13"/>
        <v>14031.280199999999</v>
      </c>
      <c r="S81" s="40">
        <f t="shared" si="14"/>
        <v>13382.364100000001</v>
      </c>
      <c r="T81" s="41">
        <f t="shared" si="14"/>
        <v>8194.5334999999995</v>
      </c>
    </row>
    <row r="82" spans="2:20" ht="30.6">
      <c r="B82" s="35">
        <v>21935</v>
      </c>
      <c r="C82" s="36" t="s">
        <v>146</v>
      </c>
      <c r="D82" s="36" t="s">
        <v>147</v>
      </c>
      <c r="E82" s="37">
        <v>10.589582043628839</v>
      </c>
      <c r="F82" s="30"/>
      <c r="G82" s="38">
        <f t="shared" si="8"/>
        <v>41774.273893256104</v>
      </c>
      <c r="H82" s="39">
        <f t="shared" si="8"/>
        <v>33511.322517170047</v>
      </c>
      <c r="I82" s="40">
        <f t="shared" si="8"/>
        <v>31961.496955730247</v>
      </c>
      <c r="J82" s="41">
        <f t="shared" si="7"/>
        <v>19571.247318990485</v>
      </c>
      <c r="K82" s="30"/>
      <c r="L82" s="38">
        <f t="shared" si="9"/>
        <v>49466.280513032689</v>
      </c>
      <c r="M82" s="39">
        <f t="shared" si="10"/>
        <v>39681.850227554824</v>
      </c>
      <c r="N82" s="40">
        <f t="shared" si="11"/>
        <v>37846.651220521308</v>
      </c>
      <c r="O82" s="41">
        <f t="shared" si="12"/>
        <v>23174.952420355814</v>
      </c>
      <c r="Q82" s="38">
        <f t="shared" si="13"/>
        <v>59780</v>
      </c>
      <c r="R82" s="39">
        <f t="shared" si="13"/>
        <v>47955.516000000003</v>
      </c>
      <c r="S82" s="40">
        <f t="shared" si="14"/>
        <v>45737.678</v>
      </c>
      <c r="T82" s="41">
        <f t="shared" si="14"/>
        <v>28006.93</v>
      </c>
    </row>
    <row r="83" spans="2:20" ht="51">
      <c r="B83" s="35">
        <v>22554</v>
      </c>
      <c r="C83" s="36" t="s">
        <v>148</v>
      </c>
      <c r="D83" s="36" t="s">
        <v>149</v>
      </c>
      <c r="E83" s="37">
        <v>15.399002459897206</v>
      </c>
      <c r="F83" s="30"/>
      <c r="G83" s="38">
        <f t="shared" si="8"/>
        <v>60746.698386429467</v>
      </c>
      <c r="H83" s="39">
        <f t="shared" si="8"/>
        <v>48731.001445593713</v>
      </c>
      <c r="I83" s="40">
        <f t="shared" si="8"/>
        <v>46477.298935457184</v>
      </c>
      <c r="J83" s="41">
        <f t="shared" si="7"/>
        <v>28459.828194042198</v>
      </c>
      <c r="K83" s="30"/>
      <c r="L83" s="38">
        <f t="shared" si="9"/>
        <v>71932.147290028966</v>
      </c>
      <c r="M83" s="39">
        <f t="shared" si="10"/>
        <v>57703.968556061234</v>
      </c>
      <c r="N83" s="40">
        <f t="shared" si="11"/>
        <v>55035.285891601161</v>
      </c>
      <c r="O83" s="41">
        <f t="shared" si="12"/>
        <v>33700.211005378565</v>
      </c>
      <c r="Q83" s="38">
        <f t="shared" si="13"/>
        <v>86930</v>
      </c>
      <c r="R83" s="39">
        <f t="shared" si="13"/>
        <v>69735.245999999999</v>
      </c>
      <c r="S83" s="40">
        <f t="shared" si="14"/>
        <v>66510.142999999996</v>
      </c>
      <c r="T83" s="41">
        <f t="shared" si="14"/>
        <v>40726.704999999994</v>
      </c>
    </row>
    <row r="84" spans="2:20" ht="51">
      <c r="B84" s="35">
        <v>22556</v>
      </c>
      <c r="C84" s="36" t="s">
        <v>150</v>
      </c>
      <c r="D84" s="36" t="s">
        <v>151</v>
      </c>
      <c r="E84" s="37">
        <v>16.169572581840757</v>
      </c>
      <c r="F84" s="30"/>
      <c r="G84" s="38">
        <f t="shared" si="8"/>
        <v>63786.47910633016</v>
      </c>
      <c r="H84" s="39">
        <f t="shared" si="8"/>
        <v>51169.513539098058</v>
      </c>
      <c r="I84" s="40">
        <f t="shared" si="8"/>
        <v>48803.035164253211</v>
      </c>
      <c r="J84" s="41">
        <f t="shared" si="7"/>
        <v>29883.965461315682</v>
      </c>
      <c r="K84" s="30"/>
      <c r="L84" s="38">
        <f t="shared" si="9"/>
        <v>75531.65080678527</v>
      </c>
      <c r="M84" s="39">
        <f t="shared" si="10"/>
        <v>60591.490277203149</v>
      </c>
      <c r="N84" s="40">
        <f t="shared" si="11"/>
        <v>57789.266032271415</v>
      </c>
      <c r="O84" s="41">
        <f t="shared" si="12"/>
        <v>35386.578402978899</v>
      </c>
      <c r="Q84" s="38">
        <f t="shared" si="13"/>
        <v>91279.999999999985</v>
      </c>
      <c r="R84" s="39">
        <f t="shared" si="13"/>
        <v>73224.816000000006</v>
      </c>
      <c r="S84" s="40">
        <f t="shared" si="14"/>
        <v>69838.327999999994</v>
      </c>
      <c r="T84" s="41">
        <f t="shared" si="14"/>
        <v>42764.679999999993</v>
      </c>
    </row>
    <row r="85" spans="2:20" ht="51">
      <c r="B85" s="35">
        <v>22558</v>
      </c>
      <c r="C85" s="36" t="s">
        <v>152</v>
      </c>
      <c r="D85" s="36" t="s">
        <v>153</v>
      </c>
      <c r="E85" s="37">
        <v>14.564661017516947</v>
      </c>
      <c r="F85" s="30"/>
      <c r="G85" s="38">
        <f t="shared" si="8"/>
        <v>57455.34960695076</v>
      </c>
      <c r="H85" s="39">
        <f t="shared" si="8"/>
        <v>46090.681454695907</v>
      </c>
      <c r="I85" s="40">
        <f t="shared" si="8"/>
        <v>43959.087984278034</v>
      </c>
      <c r="J85" s="41">
        <f t="shared" si="7"/>
        <v>26917.831290856433</v>
      </c>
      <c r="K85" s="30"/>
      <c r="L85" s="38">
        <f t="shared" si="9"/>
        <v>68034.753827058332</v>
      </c>
      <c r="M85" s="39">
        <f t="shared" si="10"/>
        <v>54577.479520066197</v>
      </c>
      <c r="N85" s="40">
        <f t="shared" si="11"/>
        <v>52053.390153082335</v>
      </c>
      <c r="O85" s="41">
        <f t="shared" si="12"/>
        <v>31874.282167976828</v>
      </c>
      <c r="Q85" s="38">
        <f t="shared" si="13"/>
        <v>82219.999999999985</v>
      </c>
      <c r="R85" s="39">
        <f t="shared" si="13"/>
        <v>65956.883999999991</v>
      </c>
      <c r="S85" s="40">
        <f t="shared" si="14"/>
        <v>62906.521999999997</v>
      </c>
      <c r="T85" s="41">
        <f t="shared" si="14"/>
        <v>38520.069999999992</v>
      </c>
    </row>
    <row r="86" spans="2:20" ht="40.9">
      <c r="B86" s="35">
        <v>22600</v>
      </c>
      <c r="C86" s="36" t="s">
        <v>154</v>
      </c>
      <c r="D86" s="36" t="s">
        <v>155</v>
      </c>
      <c r="E86" s="37">
        <v>12.998720815682239</v>
      </c>
      <c r="F86" s="30"/>
      <c r="G86" s="38">
        <f t="shared" si="8"/>
        <v>51277.95614398014</v>
      </c>
      <c r="H86" s="39">
        <f t="shared" si="8"/>
        <v>41135.176418700874</v>
      </c>
      <c r="I86" s="40">
        <f t="shared" si="8"/>
        <v>39232.764245759216</v>
      </c>
      <c r="J86" s="41">
        <f t="shared" si="7"/>
        <v>24023.722453454699</v>
      </c>
      <c r="K86" s="30"/>
      <c r="L86" s="38">
        <f t="shared" si="9"/>
        <v>60719.900703351261</v>
      </c>
      <c r="M86" s="39">
        <f t="shared" si="10"/>
        <v>48709.504344228386</v>
      </c>
      <c r="N86" s="40">
        <f t="shared" si="11"/>
        <v>46456.796028134057</v>
      </c>
      <c r="O86" s="41">
        <f t="shared" si="12"/>
        <v>28447.273479520067</v>
      </c>
      <c r="Q86" s="38">
        <f t="shared" si="13"/>
        <v>73380</v>
      </c>
      <c r="R86" s="39">
        <f t="shared" si="13"/>
        <v>58865.436000000002</v>
      </c>
      <c r="S86" s="40">
        <f t="shared" si="14"/>
        <v>56143.038</v>
      </c>
      <c r="T86" s="41">
        <f t="shared" si="14"/>
        <v>34378.53</v>
      </c>
    </row>
    <row r="87" spans="2:20" ht="40.9">
      <c r="B87" s="35">
        <v>22610</v>
      </c>
      <c r="C87" s="36" t="s">
        <v>156</v>
      </c>
      <c r="D87" s="36" t="s">
        <v>157</v>
      </c>
      <c r="E87" s="37">
        <v>13.259120374132127</v>
      </c>
      <c r="F87" s="30"/>
      <c r="G87" s="38">
        <f t="shared" si="8"/>
        <v>52305.192387256931</v>
      </c>
      <c r="H87" s="39">
        <f t="shared" si="8"/>
        <v>41959.225333057511</v>
      </c>
      <c r="I87" s="40">
        <f t="shared" si="8"/>
        <v>40018.702695490283</v>
      </c>
      <c r="J87" s="41">
        <f t="shared" si="7"/>
        <v>24504.98263342987</v>
      </c>
      <c r="K87" s="30"/>
      <c r="L87" s="38">
        <f t="shared" si="9"/>
        <v>61936.284650393049</v>
      </c>
      <c r="M87" s="39">
        <f t="shared" si="10"/>
        <v>49685.287546545303</v>
      </c>
      <c r="N87" s="40">
        <f t="shared" si="11"/>
        <v>47387.451386015724</v>
      </c>
      <c r="O87" s="41">
        <f t="shared" si="12"/>
        <v>29017.149358709143</v>
      </c>
      <c r="Q87" s="38">
        <f t="shared" si="13"/>
        <v>74850</v>
      </c>
      <c r="R87" s="39">
        <f t="shared" si="13"/>
        <v>60044.67</v>
      </c>
      <c r="S87" s="40">
        <f t="shared" si="14"/>
        <v>57267.735000000001</v>
      </c>
      <c r="T87" s="41">
        <f t="shared" si="14"/>
        <v>35067.224999999999</v>
      </c>
    </row>
    <row r="88" spans="2:20" ht="40.9">
      <c r="B88" s="35">
        <v>22612</v>
      </c>
      <c r="C88" s="36" t="s">
        <v>158</v>
      </c>
      <c r="D88" s="36" t="s">
        <v>159</v>
      </c>
      <c r="E88" s="37">
        <v>14.984311734501837</v>
      </c>
      <c r="F88" s="30"/>
      <c r="G88" s="38">
        <f t="shared" si="8"/>
        <v>59110.807199007038</v>
      </c>
      <c r="H88" s="39">
        <f t="shared" si="8"/>
        <v>47418.689535043442</v>
      </c>
      <c r="I88" s="40">
        <f t="shared" si="8"/>
        <v>45225.678587960283</v>
      </c>
      <c r="J88" s="41">
        <f t="shared" si="7"/>
        <v>27693.413172734796</v>
      </c>
      <c r="K88" s="30"/>
      <c r="L88" s="38">
        <f t="shared" si="9"/>
        <v>69995.035167563095</v>
      </c>
      <c r="M88" s="39">
        <f t="shared" si="10"/>
        <v>56150.017211419115</v>
      </c>
      <c r="N88" s="40">
        <f t="shared" si="11"/>
        <v>53553.201406702523</v>
      </c>
      <c r="O88" s="41">
        <f t="shared" si="12"/>
        <v>32792.673976003309</v>
      </c>
      <c r="Q88" s="38">
        <f t="shared" si="13"/>
        <v>84589</v>
      </c>
      <c r="R88" s="39">
        <f t="shared" si="13"/>
        <v>67857.295799999993</v>
      </c>
      <c r="S88" s="40">
        <f t="shared" si="14"/>
        <v>64719.043899999997</v>
      </c>
      <c r="T88" s="41">
        <f t="shared" si="14"/>
        <v>39629.946499999998</v>
      </c>
    </row>
    <row r="89" spans="2:20" ht="40.9">
      <c r="B89" s="35">
        <v>22630</v>
      </c>
      <c r="C89" s="42" t="s">
        <v>160</v>
      </c>
      <c r="D89" s="42" t="s">
        <v>161</v>
      </c>
      <c r="E89" s="37">
        <v>13.251680386747845</v>
      </c>
      <c r="F89" s="30"/>
      <c r="G89" s="38">
        <f t="shared" si="8"/>
        <v>52275.842780306164</v>
      </c>
      <c r="H89" s="43">
        <f t="shared" si="8"/>
        <v>41935.681078361602</v>
      </c>
      <c r="I89" s="40">
        <f t="shared" si="8"/>
        <v>39996.247311212246</v>
      </c>
      <c r="J89" s="41">
        <f t="shared" si="7"/>
        <v>24491.232342573439</v>
      </c>
      <c r="K89" s="30"/>
      <c r="L89" s="38">
        <f t="shared" si="9"/>
        <v>61901.53082333471</v>
      </c>
      <c r="M89" s="43">
        <f t="shared" si="10"/>
        <v>49657.408026479105</v>
      </c>
      <c r="N89" s="40">
        <f t="shared" si="11"/>
        <v>47360.861232933385</v>
      </c>
      <c r="O89" s="41">
        <f t="shared" si="12"/>
        <v>29000.867190732311</v>
      </c>
      <c r="Q89" s="38">
        <f t="shared" si="13"/>
        <v>74807.999999999985</v>
      </c>
      <c r="R89" s="43">
        <f t="shared" si="13"/>
        <v>60010.977599999991</v>
      </c>
      <c r="S89" s="40">
        <f t="shared" si="14"/>
        <v>57235.600799999993</v>
      </c>
      <c r="T89" s="41">
        <f t="shared" si="14"/>
        <v>35047.547999999995</v>
      </c>
    </row>
    <row r="90" spans="2:20" ht="51">
      <c r="B90" s="35">
        <v>22840</v>
      </c>
      <c r="C90" s="44" t="s">
        <v>162</v>
      </c>
      <c r="D90" s="44" t="s">
        <v>163</v>
      </c>
      <c r="E90" s="37">
        <v>10.934744315492519</v>
      </c>
      <c r="F90" s="30"/>
      <c r="G90" s="38">
        <f t="shared" si="8"/>
        <v>43135.886015721975</v>
      </c>
      <c r="H90" s="45">
        <f t="shared" si="8"/>
        <v>34603.607761812171</v>
      </c>
      <c r="I90" s="40">
        <f t="shared" si="8"/>
        <v>33003.26639062888</v>
      </c>
      <c r="J90" s="41">
        <f t="shared" si="7"/>
        <v>20209.162598365743</v>
      </c>
      <c r="K90" s="30"/>
      <c r="L90" s="38">
        <f t="shared" si="9"/>
        <v>51078.609846917672</v>
      </c>
      <c r="M90" s="45">
        <f t="shared" si="10"/>
        <v>40975.260819197356</v>
      </c>
      <c r="N90" s="40">
        <f t="shared" si="11"/>
        <v>39080.24439387671</v>
      </c>
      <c r="O90" s="41">
        <f t="shared" si="12"/>
        <v>23930.328713280927</v>
      </c>
      <c r="Q90" s="38">
        <f t="shared" si="13"/>
        <v>61728.5</v>
      </c>
      <c r="R90" s="45">
        <f t="shared" si="13"/>
        <v>49518.602700000003</v>
      </c>
      <c r="S90" s="40">
        <f t="shared" si="14"/>
        <v>47228.475350000001</v>
      </c>
      <c r="T90" s="41">
        <f t="shared" si="14"/>
        <v>28919.802249999997</v>
      </c>
    </row>
    <row r="91" spans="2:20" ht="51">
      <c r="B91" s="35">
        <v>22842</v>
      </c>
      <c r="C91" s="42" t="s">
        <v>164</v>
      </c>
      <c r="D91" s="42" t="s">
        <v>165</v>
      </c>
      <c r="E91" s="37">
        <v>14.938431812298761</v>
      </c>
      <c r="F91" s="30"/>
      <c r="G91" s="38">
        <f t="shared" si="8"/>
        <v>58929.817956143983</v>
      </c>
      <c r="H91" s="43">
        <f t="shared" si="8"/>
        <v>47273.499964418705</v>
      </c>
      <c r="I91" s="40">
        <f t="shared" si="8"/>
        <v>45087.203718245757</v>
      </c>
      <c r="J91" s="41">
        <f t="shared" si="7"/>
        <v>27608.619712453456</v>
      </c>
      <c r="K91" s="30"/>
      <c r="L91" s="38">
        <f t="shared" si="9"/>
        <v>69780.719900703349</v>
      </c>
      <c r="M91" s="43">
        <f t="shared" si="10"/>
        <v>55978.09350434423</v>
      </c>
      <c r="N91" s="40">
        <f t="shared" si="11"/>
        <v>53389.228796028132</v>
      </c>
      <c r="O91" s="41">
        <f t="shared" si="12"/>
        <v>32692.26727347952</v>
      </c>
      <c r="Q91" s="38">
        <f t="shared" si="13"/>
        <v>84329.999999999985</v>
      </c>
      <c r="R91" s="43">
        <f t="shared" si="13"/>
        <v>67649.525999999998</v>
      </c>
      <c r="S91" s="40">
        <f t="shared" si="14"/>
        <v>64520.882999999994</v>
      </c>
      <c r="T91" s="41">
        <f t="shared" si="14"/>
        <v>39508.604999999996</v>
      </c>
    </row>
    <row r="92" spans="2:20" ht="20.45">
      <c r="B92" s="35">
        <v>22845</v>
      </c>
      <c r="C92" s="36" t="s">
        <v>166</v>
      </c>
      <c r="D92" s="36" t="s">
        <v>167</v>
      </c>
      <c r="E92" s="37">
        <v>9.9431002827017156</v>
      </c>
      <c r="F92" s="30"/>
      <c r="G92" s="38">
        <f t="shared" si="8"/>
        <v>39224.002689284236</v>
      </c>
      <c r="H92" s="39">
        <f t="shared" si="8"/>
        <v>31465.494957343817</v>
      </c>
      <c r="I92" s="40">
        <f t="shared" si="8"/>
        <v>30010.284457571372</v>
      </c>
      <c r="J92" s="41">
        <f t="shared" si="7"/>
        <v>18376.445259929667</v>
      </c>
      <c r="K92" s="30"/>
      <c r="L92" s="38">
        <f t="shared" si="9"/>
        <v>46446.421183285063</v>
      </c>
      <c r="M92" s="39">
        <f t="shared" si="10"/>
        <v>37259.31907323128</v>
      </c>
      <c r="N92" s="40">
        <f t="shared" si="11"/>
        <v>35536.156847331404</v>
      </c>
      <c r="O92" s="41">
        <f t="shared" si="12"/>
        <v>21760.148324369053</v>
      </c>
      <c r="Q92" s="38">
        <f t="shared" si="13"/>
        <v>56130.499999999993</v>
      </c>
      <c r="R92" s="39">
        <f t="shared" si="13"/>
        <v>45027.8871</v>
      </c>
      <c r="S92" s="40">
        <f t="shared" si="14"/>
        <v>42945.445549999997</v>
      </c>
      <c r="T92" s="41">
        <f t="shared" si="14"/>
        <v>26297.139249999997</v>
      </c>
    </row>
    <row r="93" spans="2:20" ht="20.45">
      <c r="B93" s="35">
        <v>22900</v>
      </c>
      <c r="C93" s="36" t="s">
        <v>168</v>
      </c>
      <c r="D93" s="36" t="s">
        <v>169</v>
      </c>
      <c r="E93" s="37">
        <v>4.731477691290169</v>
      </c>
      <c r="F93" s="30"/>
      <c r="G93" s="38">
        <f t="shared" si="8"/>
        <v>18664.952420355814</v>
      </c>
      <c r="H93" s="39">
        <f t="shared" si="8"/>
        <v>14973.024831609435</v>
      </c>
      <c r="I93" s="40">
        <f t="shared" si="8"/>
        <v>14280.555096814232</v>
      </c>
      <c r="J93" s="41">
        <f t="shared" si="7"/>
        <v>8744.5302089366996</v>
      </c>
      <c r="K93" s="30"/>
      <c r="L93" s="38">
        <f t="shared" si="9"/>
        <v>22101.779064956558</v>
      </c>
      <c r="M93" s="39">
        <f t="shared" si="10"/>
        <v>17730.047165908152</v>
      </c>
      <c r="N93" s="40">
        <f t="shared" si="11"/>
        <v>16910.071162598262</v>
      </c>
      <c r="O93" s="41">
        <f t="shared" si="12"/>
        <v>10354.683491932148</v>
      </c>
      <c r="Q93" s="38">
        <f t="shared" si="13"/>
        <v>26709.999999999996</v>
      </c>
      <c r="R93" s="39">
        <f t="shared" si="13"/>
        <v>21426.761999999999</v>
      </c>
      <c r="S93" s="40">
        <f t="shared" si="14"/>
        <v>20435.821</v>
      </c>
      <c r="T93" s="41">
        <f t="shared" si="14"/>
        <v>12513.635</v>
      </c>
    </row>
    <row r="94" spans="2:20" ht="30.6">
      <c r="B94" s="35">
        <v>23130</v>
      </c>
      <c r="C94" s="36" t="s">
        <v>170</v>
      </c>
      <c r="D94" s="36" t="s">
        <v>171</v>
      </c>
      <c r="E94" s="37">
        <v>6.5227432253345787</v>
      </c>
      <c r="F94" s="30"/>
      <c r="G94" s="38">
        <f t="shared" si="8"/>
        <v>25731.219693835337</v>
      </c>
      <c r="H94" s="39">
        <f t="shared" si="8"/>
        <v>20641.584438394704</v>
      </c>
      <c r="I94" s="40">
        <f t="shared" si="8"/>
        <v>19686.956187753414</v>
      </c>
      <c r="J94" s="41">
        <f t="shared" si="7"/>
        <v>12055.076426561855</v>
      </c>
      <c r="K94" s="30"/>
      <c r="L94" s="38">
        <f t="shared" si="9"/>
        <v>30469.176665287549</v>
      </c>
      <c r="M94" s="39">
        <f t="shared" si="10"/>
        <v>24442.373520893671</v>
      </c>
      <c r="N94" s="40">
        <f t="shared" si="11"/>
        <v>23311.967066611502</v>
      </c>
      <c r="O94" s="41">
        <f t="shared" si="12"/>
        <v>14274.809267687217</v>
      </c>
      <c r="Q94" s="38">
        <f t="shared" si="13"/>
        <v>36822</v>
      </c>
      <c r="R94" s="39">
        <f t="shared" si="13"/>
        <v>29538.608399999997</v>
      </c>
      <c r="S94" s="40">
        <f t="shared" si="14"/>
        <v>28172.512199999997</v>
      </c>
      <c r="T94" s="41">
        <f t="shared" si="14"/>
        <v>17251.107</v>
      </c>
    </row>
    <row r="95" spans="2:20" ht="30.6">
      <c r="B95" s="35">
        <v>23412</v>
      </c>
      <c r="C95" s="36" t="s">
        <v>172</v>
      </c>
      <c r="D95" s="36" t="s">
        <v>173</v>
      </c>
      <c r="E95" s="37">
        <v>9.2707557084863712</v>
      </c>
      <c r="F95" s="30"/>
      <c r="G95" s="38">
        <f t="shared" si="8"/>
        <v>36571.706661150187</v>
      </c>
      <c r="H95" s="39">
        <f t="shared" si="8"/>
        <v>29337.823083574676</v>
      </c>
      <c r="I95" s="40">
        <f t="shared" si="8"/>
        <v>27981.012766446009</v>
      </c>
      <c r="J95" s="41">
        <f t="shared" si="7"/>
        <v>17133.844570748864</v>
      </c>
      <c r="K95" s="30"/>
      <c r="L95" s="38">
        <f t="shared" si="9"/>
        <v>43305.750930906084</v>
      </c>
      <c r="M95" s="39">
        <f t="shared" si="10"/>
        <v>34739.873396772855</v>
      </c>
      <c r="N95" s="40">
        <f t="shared" si="11"/>
        <v>33133.230037236244</v>
      </c>
      <c r="O95" s="41">
        <f t="shared" si="12"/>
        <v>20288.7443111295</v>
      </c>
      <c r="Q95" s="38">
        <f t="shared" si="13"/>
        <v>52335</v>
      </c>
      <c r="R95" s="39">
        <f t="shared" si="13"/>
        <v>41983.136999999995</v>
      </c>
      <c r="S95" s="40">
        <f t="shared" si="14"/>
        <v>40041.508499999996</v>
      </c>
      <c r="T95" s="41">
        <f t="shared" si="14"/>
        <v>24518.947499999998</v>
      </c>
    </row>
    <row r="96" spans="2:20" ht="20.45">
      <c r="B96" s="35">
        <v>23415</v>
      </c>
      <c r="C96" s="36" t="s">
        <v>174</v>
      </c>
      <c r="D96" s="36" t="s">
        <v>175</v>
      </c>
      <c r="E96" s="37">
        <v>7.1725021235619213</v>
      </c>
      <c r="F96" s="30"/>
      <c r="G96" s="38">
        <f t="shared" si="8"/>
        <v>28294.418700868842</v>
      </c>
      <c r="H96" s="39">
        <f t="shared" si="8"/>
        <v>22697.782681836987</v>
      </c>
      <c r="I96" s="40">
        <f t="shared" si="8"/>
        <v>21648.059748034753</v>
      </c>
      <c r="J96" s="41">
        <f t="shared" si="7"/>
        <v>13255.935161357054</v>
      </c>
      <c r="K96" s="30"/>
      <c r="L96" s="38">
        <f t="shared" si="9"/>
        <v>33504.344228382288</v>
      </c>
      <c r="M96" s="39">
        <f t="shared" si="10"/>
        <v>26877.184940008272</v>
      </c>
      <c r="N96" s="40">
        <f t="shared" si="11"/>
        <v>25634.17376913529</v>
      </c>
      <c r="O96" s="41">
        <f t="shared" si="12"/>
        <v>15696.785270997103</v>
      </c>
      <c r="Q96" s="38">
        <f t="shared" si="13"/>
        <v>40489.999999999993</v>
      </c>
      <c r="R96" s="39">
        <f t="shared" si="13"/>
        <v>32481.077999999994</v>
      </c>
      <c r="S96" s="40">
        <f t="shared" si="14"/>
        <v>30978.898999999994</v>
      </c>
      <c r="T96" s="41">
        <f t="shared" si="14"/>
        <v>18969.564999999999</v>
      </c>
    </row>
    <row r="97" spans="2:20" ht="40.9">
      <c r="B97" s="35">
        <v>23420</v>
      </c>
      <c r="C97" s="36" t="s">
        <v>176</v>
      </c>
      <c r="D97" s="36" t="s">
        <v>177</v>
      </c>
      <c r="E97" s="37">
        <v>12.733006980529289</v>
      </c>
      <c r="F97" s="30"/>
      <c r="G97" s="38">
        <f t="shared" si="8"/>
        <v>50229.755895738519</v>
      </c>
      <c r="H97" s="39">
        <f t="shared" si="8"/>
        <v>40294.310179561442</v>
      </c>
      <c r="I97" s="40">
        <f t="shared" si="8"/>
        <v>38430.786235829539</v>
      </c>
      <c r="J97" s="41">
        <f t="shared" si="7"/>
        <v>23532.640637153498</v>
      </c>
      <c r="K97" s="30"/>
      <c r="L97" s="38">
        <f t="shared" si="9"/>
        <v>59478.69259412495</v>
      </c>
      <c r="M97" s="39">
        <f t="shared" si="10"/>
        <v>47713.807199007031</v>
      </c>
      <c r="N97" s="40">
        <f t="shared" si="11"/>
        <v>45507.147703764997</v>
      </c>
      <c r="O97" s="41">
        <f t="shared" si="12"/>
        <v>27865.767480347538</v>
      </c>
      <c r="Q97" s="38">
        <f t="shared" si="13"/>
        <v>71880</v>
      </c>
      <c r="R97" s="39">
        <f t="shared" si="13"/>
        <v>57662.135999999991</v>
      </c>
      <c r="S97" s="40">
        <f t="shared" si="14"/>
        <v>54995.387999999992</v>
      </c>
      <c r="T97" s="41">
        <f t="shared" si="14"/>
        <v>33675.78</v>
      </c>
    </row>
    <row r="98" spans="2:20" ht="51">
      <c r="B98" s="35">
        <v>23472</v>
      </c>
      <c r="C98" s="36" t="s">
        <v>178</v>
      </c>
      <c r="D98" s="36" t="s">
        <v>179</v>
      </c>
      <c r="E98" s="37">
        <v>18.371631705031625</v>
      </c>
      <c r="F98" s="30"/>
      <c r="G98" s="38">
        <f t="shared" si="8"/>
        <v>72473.263963591235</v>
      </c>
      <c r="H98" s="39">
        <f t="shared" si="8"/>
        <v>58138.05235159288</v>
      </c>
      <c r="I98" s="40">
        <f t="shared" si="8"/>
        <v>55449.294258543647</v>
      </c>
      <c r="J98" s="41">
        <f t="shared" si="7"/>
        <v>33953.724166942491</v>
      </c>
      <c r="K98" s="30"/>
      <c r="L98" s="38">
        <f t="shared" si="9"/>
        <v>85817.956143980147</v>
      </c>
      <c r="M98" s="39">
        <f t="shared" si="10"/>
        <v>68843.164418700864</v>
      </c>
      <c r="N98" s="40">
        <f t="shared" si="11"/>
        <v>65659.318245759205</v>
      </c>
      <c r="O98" s="41">
        <f t="shared" si="12"/>
        <v>40205.712453454697</v>
      </c>
      <c r="Q98" s="38">
        <f t="shared" si="13"/>
        <v>103711</v>
      </c>
      <c r="R98" s="39">
        <f t="shared" si="13"/>
        <v>83196.964199999988</v>
      </c>
      <c r="S98" s="40">
        <f t="shared" si="14"/>
        <v>79349.286099999998</v>
      </c>
      <c r="T98" s="41">
        <f t="shared" si="14"/>
        <v>48588.603499999997</v>
      </c>
    </row>
    <row r="99" spans="2:20" ht="30.6">
      <c r="B99" s="35">
        <v>23515</v>
      </c>
      <c r="C99" s="36" t="s">
        <v>180</v>
      </c>
      <c r="D99" s="36" t="s">
        <v>181</v>
      </c>
      <c r="E99" s="37">
        <v>5.3406709440174946</v>
      </c>
      <c r="F99" s="30"/>
      <c r="G99" s="38">
        <f t="shared" si="8"/>
        <v>21068.126189491104</v>
      </c>
      <c r="H99" s="39">
        <f t="shared" si="8"/>
        <v>16900.850829209761</v>
      </c>
      <c r="I99" s="40">
        <f t="shared" si="8"/>
        <v>16119.223347579642</v>
      </c>
      <c r="J99" s="41">
        <f t="shared" si="7"/>
        <v>9870.4171197765809</v>
      </c>
      <c r="K99" s="30"/>
      <c r="L99" s="38">
        <f t="shared" si="9"/>
        <v>24947.455523376084</v>
      </c>
      <c r="M99" s="39">
        <f t="shared" si="10"/>
        <v>20012.848820852294</v>
      </c>
      <c r="N99" s="40">
        <f t="shared" si="11"/>
        <v>19087.298220935041</v>
      </c>
      <c r="O99" s="41">
        <f t="shared" si="12"/>
        <v>11687.882912701694</v>
      </c>
      <c r="Q99" s="38">
        <f t="shared" si="13"/>
        <v>30148.999999999996</v>
      </c>
      <c r="R99" s="39">
        <f t="shared" si="13"/>
        <v>24185.527799999996</v>
      </c>
      <c r="S99" s="40">
        <f t="shared" si="14"/>
        <v>23066.999899999995</v>
      </c>
      <c r="T99" s="41">
        <f t="shared" si="14"/>
        <v>14124.806499999997</v>
      </c>
    </row>
    <row r="100" spans="2:20" ht="20.45">
      <c r="B100" s="35">
        <v>23550</v>
      </c>
      <c r="C100" s="36" t="s">
        <v>182</v>
      </c>
      <c r="D100" s="36" t="s">
        <v>183</v>
      </c>
      <c r="E100" s="37">
        <v>6.9233511174668401</v>
      </c>
      <c r="F100" s="30"/>
      <c r="G100" s="38">
        <f t="shared" si="8"/>
        <v>27311.556268100951</v>
      </c>
      <c r="H100" s="39">
        <f t="shared" si="8"/>
        <v>21909.330438270583</v>
      </c>
      <c r="I100" s="40">
        <f t="shared" si="8"/>
        <v>20896.071700724038</v>
      </c>
      <c r="J100" s="41">
        <f t="shared" si="7"/>
        <v>12795.464111605295</v>
      </c>
      <c r="K100" s="30"/>
      <c r="L100" s="38">
        <f t="shared" si="9"/>
        <v>32340.504757964416</v>
      </c>
      <c r="M100" s="39">
        <f t="shared" si="10"/>
        <v>25943.552916839057</v>
      </c>
      <c r="N100" s="40">
        <f t="shared" si="11"/>
        <v>24743.720190318574</v>
      </c>
      <c r="O100" s="41">
        <f t="shared" si="12"/>
        <v>15151.526479106329</v>
      </c>
      <c r="Q100" s="38">
        <f t="shared" si="13"/>
        <v>39083.499999999993</v>
      </c>
      <c r="R100" s="39">
        <f t="shared" si="13"/>
        <v>31352.783699999996</v>
      </c>
      <c r="S100" s="40">
        <f t="shared" si="14"/>
        <v>29902.785849999993</v>
      </c>
      <c r="T100" s="41">
        <f t="shared" si="14"/>
        <v>18310.619749999998</v>
      </c>
    </row>
    <row r="101" spans="2:20" ht="51">
      <c r="B101" s="35">
        <v>23605</v>
      </c>
      <c r="C101" s="36" t="s">
        <v>184</v>
      </c>
      <c r="D101" s="36" t="s">
        <v>185</v>
      </c>
      <c r="E101" s="37">
        <v>4.2976555697637879</v>
      </c>
      <c r="F101" s="30"/>
      <c r="G101" s="38">
        <f t="shared" si="8"/>
        <v>16953.59081505999</v>
      </c>
      <c r="H101" s="39">
        <f t="shared" si="8"/>
        <v>13600.170551841125</v>
      </c>
      <c r="I101" s="40">
        <f t="shared" si="8"/>
        <v>12971.192332602399</v>
      </c>
      <c r="J101" s="41">
        <f t="shared" si="7"/>
        <v>7942.757296855606</v>
      </c>
      <c r="K101" s="30"/>
      <c r="L101" s="38">
        <f t="shared" si="9"/>
        <v>20075.299958626394</v>
      </c>
      <c r="M101" s="39">
        <f t="shared" si="10"/>
        <v>16104.405626810094</v>
      </c>
      <c r="N101" s="40">
        <f t="shared" si="11"/>
        <v>15359.611998345055</v>
      </c>
      <c r="O101" s="41">
        <f t="shared" si="12"/>
        <v>9405.2780306164659</v>
      </c>
      <c r="Q101" s="38">
        <f t="shared" si="13"/>
        <v>24260.999999999996</v>
      </c>
      <c r="R101" s="39">
        <f t="shared" si="13"/>
        <v>19462.174199999998</v>
      </c>
      <c r="S101" s="40">
        <f t="shared" si="14"/>
        <v>18562.091099999998</v>
      </c>
      <c r="T101" s="41">
        <f t="shared" si="14"/>
        <v>11366.278499999999</v>
      </c>
    </row>
    <row r="102" spans="2:20" ht="51">
      <c r="B102" s="35">
        <v>23615</v>
      </c>
      <c r="C102" s="36" t="s">
        <v>186</v>
      </c>
      <c r="D102" s="36" t="s">
        <v>187</v>
      </c>
      <c r="E102" s="37">
        <v>9.7259235081033726</v>
      </c>
      <c r="F102" s="30"/>
      <c r="G102" s="38">
        <f t="shared" si="8"/>
        <v>38367.273686388085</v>
      </c>
      <c r="H102" s="39">
        <f t="shared" si="8"/>
        <v>30778.226951220524</v>
      </c>
      <c r="I102" s="40">
        <f t="shared" si="8"/>
        <v>29354.801097455525</v>
      </c>
      <c r="J102" s="41">
        <f t="shared" si="7"/>
        <v>17975.067722072821</v>
      </c>
      <c r="K102" s="30"/>
      <c r="L102" s="38">
        <f t="shared" si="9"/>
        <v>45431.940422010761</v>
      </c>
      <c r="M102" s="39">
        <f t="shared" si="10"/>
        <v>36445.502606537033</v>
      </c>
      <c r="N102" s="40">
        <f t="shared" si="11"/>
        <v>34759.977616880431</v>
      </c>
      <c r="O102" s="41">
        <f t="shared" si="12"/>
        <v>21284.864087712042</v>
      </c>
      <c r="Q102" s="38">
        <f t="shared" si="13"/>
        <v>54904.5</v>
      </c>
      <c r="R102" s="39">
        <f t="shared" si="13"/>
        <v>44044.389900000002</v>
      </c>
      <c r="S102" s="40">
        <f t="shared" si="14"/>
        <v>42007.432949999995</v>
      </c>
      <c r="T102" s="41">
        <f t="shared" si="14"/>
        <v>25722.758249999999</v>
      </c>
    </row>
    <row r="103" spans="2:20" ht="40.9">
      <c r="B103" s="35">
        <v>23655</v>
      </c>
      <c r="C103" s="36" t="s">
        <v>188</v>
      </c>
      <c r="D103" s="36" t="s">
        <v>189</v>
      </c>
      <c r="E103" s="37">
        <v>4.6513206843523625</v>
      </c>
      <c r="F103" s="30"/>
      <c r="G103" s="38">
        <f t="shared" si="8"/>
        <v>18348.74534546959</v>
      </c>
      <c r="H103" s="39">
        <f t="shared" si="8"/>
        <v>14719.363516135705</v>
      </c>
      <c r="I103" s="40">
        <f t="shared" si="8"/>
        <v>14038.625063818783</v>
      </c>
      <c r="J103" s="41">
        <f t="shared" si="7"/>
        <v>8596.3871943525046</v>
      </c>
      <c r="K103" s="30"/>
      <c r="L103" s="38">
        <f t="shared" si="9"/>
        <v>21727.347952006618</v>
      </c>
      <c r="M103" s="39">
        <f t="shared" si="10"/>
        <v>17429.67852709971</v>
      </c>
      <c r="N103" s="40">
        <f t="shared" si="11"/>
        <v>16623.593918080263</v>
      </c>
      <c r="O103" s="41">
        <f t="shared" si="12"/>
        <v>10179.262515515102</v>
      </c>
      <c r="Q103" s="38">
        <f t="shared" si="13"/>
        <v>26257.499999999996</v>
      </c>
      <c r="R103" s="39">
        <f t="shared" si="13"/>
        <v>21063.766499999998</v>
      </c>
      <c r="S103" s="40">
        <f t="shared" si="14"/>
        <v>20089.613249999999</v>
      </c>
      <c r="T103" s="41">
        <f t="shared" si="14"/>
        <v>12301.63875</v>
      </c>
    </row>
    <row r="104" spans="2:20" ht="40.9">
      <c r="B104" s="35">
        <v>24505</v>
      </c>
      <c r="C104" s="36" t="s">
        <v>190</v>
      </c>
      <c r="D104" s="36" t="s">
        <v>191</v>
      </c>
      <c r="E104" s="37">
        <v>4.9879801134911483</v>
      </c>
      <c r="F104" s="30"/>
      <c r="G104" s="38">
        <f t="shared" si="8"/>
        <v>19676.815059991728</v>
      </c>
      <c r="H104" s="39">
        <f t="shared" si="8"/>
        <v>15784.741041125362</v>
      </c>
      <c r="I104" s="40">
        <f t="shared" si="8"/>
        <v>15054.731202399669</v>
      </c>
      <c r="J104" s="41">
        <f t="shared" si="7"/>
        <v>9218.5878556061234</v>
      </c>
      <c r="K104" s="30"/>
      <c r="L104" s="38">
        <f t="shared" si="9"/>
        <v>23299.958626396361</v>
      </c>
      <c r="M104" s="39">
        <f t="shared" si="10"/>
        <v>18691.226810095159</v>
      </c>
      <c r="N104" s="40">
        <f t="shared" si="11"/>
        <v>17826.798345055853</v>
      </c>
      <c r="O104" s="41">
        <f t="shared" si="12"/>
        <v>10916.030616466694</v>
      </c>
      <c r="Q104" s="38">
        <f t="shared" si="13"/>
        <v>28158</v>
      </c>
      <c r="R104" s="39">
        <f t="shared" si="13"/>
        <v>22588.347599999997</v>
      </c>
      <c r="S104" s="40">
        <f t="shared" si="14"/>
        <v>21543.685799999996</v>
      </c>
      <c r="T104" s="41">
        <f t="shared" si="14"/>
        <v>13192.022999999999</v>
      </c>
    </row>
    <row r="105" spans="2:20" ht="30.6">
      <c r="B105" s="35">
        <v>24515</v>
      </c>
      <c r="C105" s="36" t="s">
        <v>192</v>
      </c>
      <c r="D105" s="36" t="s">
        <v>193</v>
      </c>
      <c r="E105" s="37">
        <v>10.646533375629954</v>
      </c>
      <c r="F105" s="30"/>
      <c r="G105" s="38">
        <f t="shared" si="8"/>
        <v>41998.938146462555</v>
      </c>
      <c r="H105" s="39">
        <f t="shared" si="8"/>
        <v>33691.548181092265</v>
      </c>
      <c r="I105" s="40">
        <f t="shared" si="8"/>
        <v>32133.387575858502</v>
      </c>
      <c r="J105" s="41">
        <f t="shared" si="7"/>
        <v>19676.502521617709</v>
      </c>
      <c r="K105" s="30"/>
      <c r="L105" s="38">
        <f t="shared" si="9"/>
        <v>49732.312784443522</v>
      </c>
      <c r="M105" s="39">
        <f t="shared" si="10"/>
        <v>39895.261315680596</v>
      </c>
      <c r="N105" s="40">
        <f t="shared" si="11"/>
        <v>38050.19251137774</v>
      </c>
      <c r="O105" s="41">
        <f t="shared" si="12"/>
        <v>23299.588539511791</v>
      </c>
      <c r="Q105" s="38">
        <f t="shared" si="13"/>
        <v>60101.499999999993</v>
      </c>
      <c r="R105" s="39">
        <f t="shared" si="13"/>
        <v>48213.423299999995</v>
      </c>
      <c r="S105" s="40">
        <f t="shared" si="14"/>
        <v>45983.657649999994</v>
      </c>
      <c r="T105" s="41">
        <f t="shared" si="14"/>
        <v>28157.552749999999</v>
      </c>
    </row>
    <row r="106" spans="2:20" ht="40.9">
      <c r="B106" s="35">
        <v>24516</v>
      </c>
      <c r="C106" s="42" t="s">
        <v>194</v>
      </c>
      <c r="D106" s="42" t="s">
        <v>195</v>
      </c>
      <c r="E106" s="37">
        <v>9.6631264717288925</v>
      </c>
      <c r="F106" s="30"/>
      <c r="G106" s="38">
        <f t="shared" si="8"/>
        <v>38119.549027720313</v>
      </c>
      <c r="H106" s="43">
        <f t="shared" si="8"/>
        <v>30579.502230037237</v>
      </c>
      <c r="I106" s="40">
        <f t="shared" si="8"/>
        <v>29165.266961108813</v>
      </c>
      <c r="J106" s="41">
        <f t="shared" si="7"/>
        <v>17859.00871948697</v>
      </c>
      <c r="K106" s="30"/>
      <c r="L106" s="38">
        <f t="shared" si="9"/>
        <v>45138.601572196938</v>
      </c>
      <c r="M106" s="43">
        <f t="shared" si="10"/>
        <v>36210.186181216384</v>
      </c>
      <c r="N106" s="40">
        <f t="shared" si="11"/>
        <v>34535.544062887879</v>
      </c>
      <c r="O106" s="41">
        <f t="shared" si="12"/>
        <v>21147.434836574266</v>
      </c>
      <c r="Q106" s="38">
        <f t="shared" si="13"/>
        <v>54549.999999999993</v>
      </c>
      <c r="R106" s="43">
        <f t="shared" si="13"/>
        <v>43760.009999999995</v>
      </c>
      <c r="S106" s="40">
        <f t="shared" si="14"/>
        <v>41736.205000000002</v>
      </c>
      <c r="T106" s="41">
        <f t="shared" si="14"/>
        <v>25556.674999999999</v>
      </c>
    </row>
    <row r="107" spans="2:20" ht="51">
      <c r="B107" s="35">
        <v>24535</v>
      </c>
      <c r="C107" s="36" t="s">
        <v>196</v>
      </c>
      <c r="D107" s="36" t="s">
        <v>197</v>
      </c>
      <c r="E107" s="37">
        <v>5.4857506980110049</v>
      </c>
      <c r="F107" s="30"/>
      <c r="G107" s="38">
        <f t="shared" si="8"/>
        <v>21640.443525031031</v>
      </c>
      <c r="H107" s="39">
        <f t="shared" si="8"/>
        <v>17359.963795779891</v>
      </c>
      <c r="I107" s="40">
        <f t="shared" si="8"/>
        <v>16557.103341001242</v>
      </c>
      <c r="J107" s="41">
        <f t="shared" si="7"/>
        <v>10138.547791477038</v>
      </c>
      <c r="K107" s="30"/>
      <c r="L107" s="38">
        <f t="shared" si="9"/>
        <v>25625.155151013652</v>
      </c>
      <c r="M107" s="39">
        <f t="shared" si="10"/>
        <v>20556.499462143151</v>
      </c>
      <c r="N107" s="40">
        <f t="shared" si="11"/>
        <v>19605.806206040546</v>
      </c>
      <c r="O107" s="41">
        <f t="shared" si="12"/>
        <v>12005.385188249897</v>
      </c>
      <c r="Q107" s="38">
        <f t="shared" si="13"/>
        <v>30967.999999999996</v>
      </c>
      <c r="R107" s="39">
        <f t="shared" si="13"/>
        <v>24842.529599999994</v>
      </c>
      <c r="S107" s="40">
        <f t="shared" si="14"/>
        <v>23693.6168</v>
      </c>
      <c r="T107" s="41">
        <f t="shared" si="14"/>
        <v>14508.508</v>
      </c>
    </row>
    <row r="108" spans="2:20" ht="51">
      <c r="B108" s="35">
        <v>24545</v>
      </c>
      <c r="C108" s="36" t="s">
        <v>198</v>
      </c>
      <c r="D108" s="36" t="s">
        <v>199</v>
      </c>
      <c r="E108" s="37">
        <v>8.7784765432263416</v>
      </c>
      <c r="F108" s="30"/>
      <c r="G108" s="38">
        <f t="shared" si="8"/>
        <v>34629.741001241207</v>
      </c>
      <c r="H108" s="39">
        <f t="shared" si="8"/>
        <v>27779.978231195699</v>
      </c>
      <c r="I108" s="40">
        <f t="shared" si="8"/>
        <v>26495.214840049648</v>
      </c>
      <c r="J108" s="41">
        <f t="shared" si="7"/>
        <v>16224.033659081504</v>
      </c>
      <c r="K108" s="30"/>
      <c r="L108" s="38">
        <f t="shared" si="9"/>
        <v>41006.206040546131</v>
      </c>
      <c r="M108" s="39">
        <f t="shared" si="10"/>
        <v>32895.178485726108</v>
      </c>
      <c r="N108" s="40">
        <f t="shared" si="11"/>
        <v>31373.848241621843</v>
      </c>
      <c r="O108" s="41">
        <f t="shared" si="12"/>
        <v>19211.40752999586</v>
      </c>
      <c r="Q108" s="38">
        <f t="shared" si="13"/>
        <v>49555.999999999993</v>
      </c>
      <c r="R108" s="39">
        <f t="shared" si="13"/>
        <v>39753.823199999999</v>
      </c>
      <c r="S108" s="40">
        <f t="shared" si="14"/>
        <v>37915.295599999998</v>
      </c>
      <c r="T108" s="41">
        <f t="shared" si="14"/>
        <v>23216.985999999997</v>
      </c>
    </row>
    <row r="109" spans="2:20" ht="20.45">
      <c r="B109" s="35">
        <v>24605</v>
      </c>
      <c r="C109" s="36" t="s">
        <v>200</v>
      </c>
      <c r="D109" s="36" t="s">
        <v>201</v>
      </c>
      <c r="E109" s="37">
        <v>5.5477505928800266</v>
      </c>
      <c r="F109" s="30"/>
      <c r="G109" s="38">
        <f t="shared" si="8"/>
        <v>21885.023582954076</v>
      </c>
      <c r="H109" s="39">
        <f t="shared" si="8"/>
        <v>17556.165918245759</v>
      </c>
      <c r="I109" s="40">
        <f t="shared" si="8"/>
        <v>16744.231543318165</v>
      </c>
      <c r="J109" s="41">
        <f t="shared" si="7"/>
        <v>10253.133548613985</v>
      </c>
      <c r="K109" s="30"/>
      <c r="L109" s="38">
        <f t="shared" si="9"/>
        <v>25914.770376499793</v>
      </c>
      <c r="M109" s="39">
        <f t="shared" si="10"/>
        <v>20788.828796028134</v>
      </c>
      <c r="N109" s="40">
        <f t="shared" si="11"/>
        <v>19827.390815059993</v>
      </c>
      <c r="O109" s="41">
        <f t="shared" si="12"/>
        <v>12141.069921390153</v>
      </c>
      <c r="Q109" s="38">
        <f t="shared" si="13"/>
        <v>31317.999999999996</v>
      </c>
      <c r="R109" s="39">
        <f t="shared" si="13"/>
        <v>25123.299599999998</v>
      </c>
      <c r="S109" s="40">
        <f t="shared" si="14"/>
        <v>23961.4018</v>
      </c>
      <c r="T109" s="41">
        <f t="shared" si="14"/>
        <v>14672.483</v>
      </c>
    </row>
    <row r="110" spans="2:20" ht="51">
      <c r="B110" s="35">
        <v>24635</v>
      </c>
      <c r="C110" s="36" t="s">
        <v>202</v>
      </c>
      <c r="D110" s="36" t="s">
        <v>203</v>
      </c>
      <c r="E110" s="37">
        <v>7.8059639065665509</v>
      </c>
      <c r="F110" s="30"/>
      <c r="G110" s="38">
        <f t="shared" si="8"/>
        <v>30793.328092676875</v>
      </c>
      <c r="H110" s="39">
        <f t="shared" si="8"/>
        <v>24702.40779594539</v>
      </c>
      <c r="I110" s="40">
        <f t="shared" si="8"/>
        <v>23559.975323707076</v>
      </c>
      <c r="J110" s="41">
        <f t="shared" si="7"/>
        <v>14426.674211419115</v>
      </c>
      <c r="K110" s="30"/>
      <c r="L110" s="38">
        <f t="shared" si="9"/>
        <v>36463.384360777825</v>
      </c>
      <c r="M110" s="39">
        <f t="shared" si="10"/>
        <v>29250.926934215971</v>
      </c>
      <c r="N110" s="40">
        <f t="shared" si="11"/>
        <v>27898.135374431113</v>
      </c>
      <c r="O110" s="41">
        <f t="shared" si="12"/>
        <v>17083.09557302441</v>
      </c>
      <c r="Q110" s="38">
        <f t="shared" si="13"/>
        <v>44066</v>
      </c>
      <c r="R110" s="39">
        <f t="shared" si="13"/>
        <v>35349.745199999998</v>
      </c>
      <c r="S110" s="40">
        <f t="shared" si="14"/>
        <v>33714.8966</v>
      </c>
      <c r="T110" s="41">
        <f t="shared" si="14"/>
        <v>20644.920999999998</v>
      </c>
    </row>
    <row r="111" spans="2:20" ht="30.6">
      <c r="B111" s="35">
        <v>24655</v>
      </c>
      <c r="C111" s="36" t="s">
        <v>204</v>
      </c>
      <c r="D111" s="36" t="s">
        <v>205</v>
      </c>
      <c r="E111" s="37">
        <v>3.8232678027373908</v>
      </c>
      <c r="F111" s="30"/>
      <c r="G111" s="38">
        <f t="shared" si="8"/>
        <v>15082.203971865949</v>
      </c>
      <c r="H111" s="39">
        <f t="shared" si="8"/>
        <v>12098.944026230864</v>
      </c>
      <c r="I111" s="40">
        <f t="shared" si="8"/>
        <v>11539.394258874638</v>
      </c>
      <c r="J111" s="41">
        <f t="shared" si="7"/>
        <v>7066.0125608191975</v>
      </c>
      <c r="K111" s="30"/>
      <c r="L111" s="38">
        <f t="shared" si="9"/>
        <v>17859.329747621017</v>
      </c>
      <c r="M111" s="39">
        <f t="shared" si="10"/>
        <v>14326.75432354158</v>
      </c>
      <c r="N111" s="40">
        <f t="shared" si="11"/>
        <v>13664.173189904841</v>
      </c>
      <c r="O111" s="41">
        <f t="shared" si="12"/>
        <v>8367.095986760447</v>
      </c>
      <c r="Q111" s="38">
        <f t="shared" si="13"/>
        <v>21582.999999999996</v>
      </c>
      <c r="R111" s="39">
        <f t="shared" si="13"/>
        <v>17313.882599999997</v>
      </c>
      <c r="S111" s="40">
        <f t="shared" si="14"/>
        <v>16513.153299999998</v>
      </c>
      <c r="T111" s="41">
        <f t="shared" si="14"/>
        <v>10111.635499999999</v>
      </c>
    </row>
    <row r="112" spans="2:20" ht="40.9">
      <c r="B112" s="35">
        <v>24665</v>
      </c>
      <c r="C112" s="36" t="s">
        <v>206</v>
      </c>
      <c r="D112" s="36" t="s">
        <v>207</v>
      </c>
      <c r="E112" s="37">
        <v>8.0422720772959071</v>
      </c>
      <c r="F112" s="30"/>
      <c r="G112" s="38">
        <f t="shared" si="8"/>
        <v>31725.527513446428</v>
      </c>
      <c r="H112" s="39">
        <f t="shared" si="8"/>
        <v>25450.21817128672</v>
      </c>
      <c r="I112" s="40">
        <f t="shared" si="8"/>
        <v>24273.201100537863</v>
      </c>
      <c r="J112" s="41">
        <f t="shared" si="7"/>
        <v>14863.409640049651</v>
      </c>
      <c r="K112" s="30"/>
      <c r="L112" s="38">
        <f t="shared" si="9"/>
        <v>37567.232105916431</v>
      </c>
      <c r="M112" s="39">
        <f t="shared" si="10"/>
        <v>30136.433595366158</v>
      </c>
      <c r="N112" s="40">
        <f t="shared" si="11"/>
        <v>28742.689284236661</v>
      </c>
      <c r="O112" s="41">
        <f t="shared" si="12"/>
        <v>17600.248241621848</v>
      </c>
      <c r="Q112" s="38">
        <f t="shared" si="13"/>
        <v>45400.000000000007</v>
      </c>
      <c r="R112" s="39">
        <f t="shared" si="13"/>
        <v>36419.879999999997</v>
      </c>
      <c r="S112" s="40">
        <f t="shared" si="14"/>
        <v>34735.54</v>
      </c>
      <c r="T112" s="41">
        <f t="shared" si="14"/>
        <v>21269.9</v>
      </c>
    </row>
    <row r="113" spans="2:20" ht="20.45">
      <c r="B113" s="35">
        <v>25000</v>
      </c>
      <c r="C113" s="36" t="s">
        <v>208</v>
      </c>
      <c r="D113" s="36" t="s">
        <v>209</v>
      </c>
      <c r="E113" s="37">
        <v>3.7385936606019845</v>
      </c>
      <c r="F113" s="30"/>
      <c r="G113" s="38">
        <f t="shared" si="8"/>
        <v>14748.17749275962</v>
      </c>
      <c r="H113" s="39">
        <f t="shared" si="8"/>
        <v>11830.987984691767</v>
      </c>
      <c r="I113" s="40">
        <f t="shared" si="8"/>
        <v>11283.830599710383</v>
      </c>
      <c r="J113" s="41">
        <f t="shared" si="7"/>
        <v>6909.5211553578811</v>
      </c>
      <c r="K113" s="30"/>
      <c r="L113" s="38">
        <f t="shared" si="9"/>
        <v>17463.798096814233</v>
      </c>
      <c r="M113" s="39">
        <f t="shared" si="10"/>
        <v>14009.458833264376</v>
      </c>
      <c r="N113" s="40">
        <f t="shared" si="11"/>
        <v>13361.551923872568</v>
      </c>
      <c r="O113" s="41">
        <f t="shared" si="12"/>
        <v>8181.7894083574674</v>
      </c>
      <c r="Q113" s="38">
        <f t="shared" si="13"/>
        <v>21105</v>
      </c>
      <c r="R113" s="39">
        <f t="shared" si="13"/>
        <v>16930.430999999997</v>
      </c>
      <c r="S113" s="40">
        <f t="shared" si="14"/>
        <v>16147.435499999998</v>
      </c>
      <c r="T113" s="41">
        <f t="shared" si="14"/>
        <v>9887.6924999999992</v>
      </c>
    </row>
    <row r="114" spans="2:20" ht="20.45">
      <c r="B114" s="35">
        <v>25111</v>
      </c>
      <c r="C114" s="36" t="s">
        <v>210</v>
      </c>
      <c r="D114" s="36" t="s">
        <v>211</v>
      </c>
      <c r="E114" s="37">
        <v>2.1918734261766719</v>
      </c>
      <c r="F114" s="30"/>
      <c r="G114" s="38">
        <f t="shared" si="8"/>
        <v>8646.6038477451402</v>
      </c>
      <c r="H114" s="39">
        <f t="shared" si="8"/>
        <v>6936.3056066611507</v>
      </c>
      <c r="I114" s="40">
        <f t="shared" si="8"/>
        <v>6615.5166039098058</v>
      </c>
      <c r="J114" s="41">
        <f t="shared" si="7"/>
        <v>4050.9339026685975</v>
      </c>
      <c r="K114" s="30"/>
      <c r="L114" s="38">
        <f t="shared" si="9"/>
        <v>10238.725693007862</v>
      </c>
      <c r="M114" s="39">
        <f t="shared" si="10"/>
        <v>8213.5057509309063</v>
      </c>
      <c r="N114" s="40">
        <f t="shared" si="11"/>
        <v>7833.6490277203147</v>
      </c>
      <c r="O114" s="41">
        <f t="shared" si="12"/>
        <v>4796.8429871741828</v>
      </c>
      <c r="Q114" s="38">
        <f t="shared" si="13"/>
        <v>12373.5</v>
      </c>
      <c r="R114" s="39">
        <f t="shared" si="13"/>
        <v>9926.0216999999993</v>
      </c>
      <c r="S114" s="40">
        <f t="shared" si="14"/>
        <v>9466.9648500000003</v>
      </c>
      <c r="T114" s="41">
        <f t="shared" si="14"/>
        <v>5796.9847499999996</v>
      </c>
    </row>
    <row r="115" spans="2:20" ht="40.9">
      <c r="B115" s="35">
        <v>25115</v>
      </c>
      <c r="C115" s="44" t="s">
        <v>212</v>
      </c>
      <c r="D115" s="44" t="s">
        <v>213</v>
      </c>
      <c r="E115" s="37">
        <v>8.3714915190504087</v>
      </c>
      <c r="F115" s="30"/>
      <c r="G115" s="38">
        <f t="shared" si="8"/>
        <v>33024.247621017792</v>
      </c>
      <c r="H115" s="45">
        <f t="shared" si="8"/>
        <v>26492.051441580468</v>
      </c>
      <c r="I115" s="40">
        <f t="shared" si="8"/>
        <v>25266.851854840712</v>
      </c>
      <c r="J115" s="41">
        <f t="shared" si="7"/>
        <v>15471.860010446833</v>
      </c>
      <c r="K115" s="30"/>
      <c r="L115" s="38">
        <f t="shared" si="9"/>
        <v>39105.088953247825</v>
      </c>
      <c r="M115" s="45">
        <f t="shared" si="10"/>
        <v>31370.102358295404</v>
      </c>
      <c r="N115" s="40">
        <f t="shared" si="11"/>
        <v>29919.303558129912</v>
      </c>
      <c r="O115" s="41">
        <f t="shared" si="12"/>
        <v>18320.734174596604</v>
      </c>
      <c r="Q115" s="38">
        <f t="shared" si="13"/>
        <v>47258.499999999993</v>
      </c>
      <c r="R115" s="45">
        <f t="shared" si="13"/>
        <v>37910.768699999993</v>
      </c>
      <c r="S115" s="40">
        <f t="shared" si="14"/>
        <v>36157.478349999998</v>
      </c>
      <c r="T115" s="41">
        <f t="shared" si="14"/>
        <v>22140.607249999994</v>
      </c>
    </row>
    <row r="116" spans="2:20" ht="20.45">
      <c r="B116" s="35">
        <v>25301</v>
      </c>
      <c r="C116" s="36" t="s">
        <v>214</v>
      </c>
      <c r="D116" s="36" t="s">
        <v>215</v>
      </c>
      <c r="E116" s="37">
        <v>6.4541890558651174</v>
      </c>
      <c r="F116" s="30"/>
      <c r="G116" s="38">
        <f t="shared" si="8"/>
        <v>25460.784029788992</v>
      </c>
      <c r="H116" s="39">
        <f t="shared" si="8"/>
        <v>20424.640948696731</v>
      </c>
      <c r="I116" s="40">
        <f t="shared" si="8"/>
        <v>19480.04586119156</v>
      </c>
      <c r="J116" s="41">
        <f t="shared" si="7"/>
        <v>11928.377317956143</v>
      </c>
      <c r="K116" s="30"/>
      <c r="L116" s="38">
        <f t="shared" si="9"/>
        <v>30148.944973107155</v>
      </c>
      <c r="M116" s="39">
        <f t="shared" si="10"/>
        <v>24185.483657426561</v>
      </c>
      <c r="N116" s="40">
        <f t="shared" si="11"/>
        <v>23066.957798924286</v>
      </c>
      <c r="O116" s="41">
        <f t="shared" si="12"/>
        <v>14124.780719900702</v>
      </c>
      <c r="Q116" s="38">
        <f t="shared" si="13"/>
        <v>36434.999999999993</v>
      </c>
      <c r="R116" s="39">
        <f t="shared" si="13"/>
        <v>29228.156999999996</v>
      </c>
      <c r="S116" s="40">
        <f t="shared" si="14"/>
        <v>27876.418499999996</v>
      </c>
      <c r="T116" s="41">
        <f t="shared" si="14"/>
        <v>17069.797499999997</v>
      </c>
    </row>
    <row r="117" spans="2:20" ht="71.45">
      <c r="B117" s="35">
        <v>25320</v>
      </c>
      <c r="C117" s="42" t="s">
        <v>216</v>
      </c>
      <c r="D117" s="42" t="s">
        <v>217</v>
      </c>
      <c r="E117" s="37">
        <v>9.4441782715628619</v>
      </c>
      <c r="F117" s="30"/>
      <c r="G117" s="38">
        <f t="shared" si="8"/>
        <v>37255.83202316922</v>
      </c>
      <c r="H117" s="43">
        <f t="shared" si="8"/>
        <v>29886.628448986346</v>
      </c>
      <c r="I117" s="40">
        <f t="shared" si="8"/>
        <v>28504.437080926771</v>
      </c>
      <c r="J117" s="41">
        <f t="shared" si="7"/>
        <v>17454.357302854776</v>
      </c>
      <c r="K117" s="30"/>
      <c r="L117" s="38">
        <f t="shared" si="9"/>
        <v>44115.846090194456</v>
      </c>
      <c r="M117" s="43">
        <f t="shared" si="10"/>
        <v>35389.731733553992</v>
      </c>
      <c r="N117" s="40">
        <f t="shared" si="11"/>
        <v>33753.03384360778</v>
      </c>
      <c r="O117" s="41">
        <f t="shared" si="12"/>
        <v>20668.273893256101</v>
      </c>
      <c r="Q117" s="38">
        <f t="shared" si="13"/>
        <v>53314</v>
      </c>
      <c r="R117" s="43">
        <f t="shared" si="13"/>
        <v>42768.4908</v>
      </c>
      <c r="S117" s="40">
        <f t="shared" si="14"/>
        <v>40790.541400000002</v>
      </c>
      <c r="T117" s="41">
        <f t="shared" si="14"/>
        <v>24977.608999999997</v>
      </c>
    </row>
    <row r="118" spans="2:20" ht="20.45">
      <c r="B118" s="35">
        <v>25505</v>
      </c>
      <c r="C118" s="42" t="s">
        <v>218</v>
      </c>
      <c r="D118" s="42" t="s">
        <v>219</v>
      </c>
      <c r="E118" s="37">
        <v>4.0809216515573663</v>
      </c>
      <c r="F118" s="30"/>
      <c r="G118" s="38">
        <f t="shared" si="8"/>
        <v>16098.608812577575</v>
      </c>
      <c r="H118" s="43">
        <f t="shared" si="8"/>
        <v>12914.303989449731</v>
      </c>
      <c r="I118" s="40">
        <f t="shared" si="8"/>
        <v>12317.045602503102</v>
      </c>
      <c r="J118" s="41">
        <f t="shared" si="7"/>
        <v>7542.1982286925941</v>
      </c>
      <c r="K118" s="30"/>
      <c r="L118" s="38">
        <f t="shared" si="9"/>
        <v>19062.887877534133</v>
      </c>
      <c r="M118" s="43">
        <f t="shared" si="10"/>
        <v>15292.24865535788</v>
      </c>
      <c r="N118" s="40">
        <f t="shared" si="11"/>
        <v>14585.015515101364</v>
      </c>
      <c r="O118" s="41">
        <f t="shared" si="12"/>
        <v>8930.9629706247415</v>
      </c>
      <c r="Q118" s="38">
        <f t="shared" si="13"/>
        <v>23037.499999999996</v>
      </c>
      <c r="R118" s="43">
        <f t="shared" si="13"/>
        <v>18480.682499999995</v>
      </c>
      <c r="S118" s="40">
        <f t="shared" si="14"/>
        <v>17625.991249999995</v>
      </c>
      <c r="T118" s="41">
        <f t="shared" si="14"/>
        <v>10793.068749999999</v>
      </c>
    </row>
    <row r="119" spans="2:20" ht="30.6">
      <c r="B119" s="35">
        <v>25515</v>
      </c>
      <c r="C119" s="36" t="s">
        <v>220</v>
      </c>
      <c r="D119" s="36" t="s">
        <v>221</v>
      </c>
      <c r="E119" s="37">
        <v>7.3970303142661633</v>
      </c>
      <c r="F119" s="30"/>
      <c r="G119" s="38">
        <f t="shared" si="8"/>
        <v>29180.147910633015</v>
      </c>
      <c r="H119" s="39">
        <f t="shared" si="8"/>
        <v>23408.314653909805</v>
      </c>
      <c r="I119" s="40">
        <f t="shared" si="8"/>
        <v>22325.731166425321</v>
      </c>
      <c r="J119" s="41">
        <f t="shared" si="7"/>
        <v>13670.899296131569</v>
      </c>
      <c r="K119" s="30"/>
      <c r="L119" s="38">
        <f t="shared" si="9"/>
        <v>34553.165080678526</v>
      </c>
      <c r="M119" s="39">
        <f t="shared" si="10"/>
        <v>27718.549027720313</v>
      </c>
      <c r="N119" s="40">
        <f t="shared" si="11"/>
        <v>26436.626603227141</v>
      </c>
      <c r="O119" s="41">
        <f t="shared" si="12"/>
        <v>16188.15784029789</v>
      </c>
      <c r="Q119" s="38">
        <f t="shared" si="13"/>
        <v>41757.499999999993</v>
      </c>
      <c r="R119" s="39">
        <f t="shared" si="13"/>
        <v>33497.866499999996</v>
      </c>
      <c r="S119" s="40">
        <f t="shared" si="14"/>
        <v>31948.663249999998</v>
      </c>
      <c r="T119" s="41">
        <f t="shared" si="14"/>
        <v>19563.388749999998</v>
      </c>
    </row>
    <row r="120" spans="2:20" ht="51">
      <c r="B120" s="35">
        <v>25520</v>
      </c>
      <c r="C120" s="36" t="s">
        <v>222</v>
      </c>
      <c r="D120" s="36" t="s">
        <v>223</v>
      </c>
      <c r="E120" s="37">
        <v>5.4099336837140299</v>
      </c>
      <c r="F120" s="30"/>
      <c r="G120" s="38">
        <f t="shared" si="8"/>
        <v>21341.35705419942</v>
      </c>
      <c r="H120" s="39">
        <f t="shared" si="8"/>
        <v>17120.036628878777</v>
      </c>
      <c r="I120" s="40">
        <f t="shared" si="8"/>
        <v>16328.272282167976</v>
      </c>
      <c r="J120" s="41">
        <f t="shared" si="7"/>
        <v>9998.4257798924282</v>
      </c>
      <c r="K120" s="30"/>
      <c r="L120" s="38">
        <f t="shared" si="9"/>
        <v>25270.997103847742</v>
      </c>
      <c r="M120" s="39">
        <f t="shared" si="10"/>
        <v>20272.393876706661</v>
      </c>
      <c r="N120" s="40">
        <f t="shared" si="11"/>
        <v>19334.839884153909</v>
      </c>
      <c r="O120" s="41">
        <f t="shared" si="12"/>
        <v>11839.462143152667</v>
      </c>
      <c r="Q120" s="38">
        <f t="shared" si="13"/>
        <v>30539.999999999993</v>
      </c>
      <c r="R120" s="39">
        <f t="shared" si="13"/>
        <v>24499.187999999998</v>
      </c>
      <c r="S120" s="40">
        <f t="shared" si="14"/>
        <v>23366.153999999999</v>
      </c>
      <c r="T120" s="41">
        <f t="shared" si="14"/>
        <v>14307.989999999996</v>
      </c>
    </row>
    <row r="121" spans="2:20" ht="30.6">
      <c r="B121" s="35">
        <v>25545</v>
      </c>
      <c r="C121" s="36" t="s">
        <v>224</v>
      </c>
      <c r="D121" s="36" t="s">
        <v>225</v>
      </c>
      <c r="E121" s="37">
        <v>6.1030925083496887</v>
      </c>
      <c r="F121" s="30"/>
      <c r="G121" s="38">
        <f t="shared" si="8"/>
        <v>24075.762101779066</v>
      </c>
      <c r="H121" s="39">
        <f t="shared" si="8"/>
        <v>19313.576358047165</v>
      </c>
      <c r="I121" s="40">
        <f t="shared" si="8"/>
        <v>18420.365584071165</v>
      </c>
      <c r="J121" s="41">
        <f t="shared" si="7"/>
        <v>11279.494544683494</v>
      </c>
      <c r="K121" s="30"/>
      <c r="L121" s="38">
        <f t="shared" si="9"/>
        <v>28508.895324782789</v>
      </c>
      <c r="M121" s="39">
        <f t="shared" si="10"/>
        <v>22869.835829540752</v>
      </c>
      <c r="N121" s="40">
        <f t="shared" si="11"/>
        <v>21812.155812991314</v>
      </c>
      <c r="O121" s="41">
        <f t="shared" si="12"/>
        <v>13356.417459660737</v>
      </c>
      <c r="Q121" s="38">
        <f t="shared" si="13"/>
        <v>34453</v>
      </c>
      <c r="R121" s="39">
        <f t="shared" si="13"/>
        <v>27638.196599999996</v>
      </c>
      <c r="S121" s="40">
        <f t="shared" si="14"/>
        <v>26359.990300000001</v>
      </c>
      <c r="T121" s="41">
        <f t="shared" si="14"/>
        <v>16141.2305</v>
      </c>
    </row>
    <row r="122" spans="2:20" ht="30.6">
      <c r="B122" s="35">
        <v>25565</v>
      </c>
      <c r="C122" s="36" t="s">
        <v>226</v>
      </c>
      <c r="D122" s="36" t="s">
        <v>227</v>
      </c>
      <c r="E122" s="37">
        <v>3.4767769616979463</v>
      </c>
      <c r="F122" s="30"/>
      <c r="G122" s="38">
        <f t="shared" si="8"/>
        <v>13715.350848158876</v>
      </c>
      <c r="H122" s="39">
        <f t="shared" si="8"/>
        <v>11002.45445039305</v>
      </c>
      <c r="I122" s="40">
        <f t="shared" si="8"/>
        <v>10493.614933926356</v>
      </c>
      <c r="J122" s="41">
        <f t="shared" si="7"/>
        <v>6425.6418723624329</v>
      </c>
      <c r="K122" s="30"/>
      <c r="L122" s="38">
        <f t="shared" si="9"/>
        <v>16240.794373189905</v>
      </c>
      <c r="M122" s="39">
        <f t="shared" si="10"/>
        <v>13028.365246172942</v>
      </c>
      <c r="N122" s="40">
        <f t="shared" si="11"/>
        <v>12425.831774927598</v>
      </c>
      <c r="O122" s="41">
        <f t="shared" si="12"/>
        <v>7608.8121638394705</v>
      </c>
      <c r="Q122" s="38">
        <f t="shared" si="13"/>
        <v>19627</v>
      </c>
      <c r="R122" s="39">
        <f t="shared" si="13"/>
        <v>15744.779399999999</v>
      </c>
      <c r="S122" s="40">
        <f t="shared" si="14"/>
        <v>15016.617700000001</v>
      </c>
      <c r="T122" s="41">
        <f t="shared" si="14"/>
        <v>9195.2494999999999</v>
      </c>
    </row>
    <row r="123" spans="2:20" ht="40.9">
      <c r="B123" s="35">
        <v>25574</v>
      </c>
      <c r="C123" s="36" t="s">
        <v>228</v>
      </c>
      <c r="D123" s="36" t="s">
        <v>229</v>
      </c>
      <c r="E123" s="37">
        <v>7.0226395205356589</v>
      </c>
      <c r="F123" s="30"/>
      <c r="G123" s="38">
        <f t="shared" si="8"/>
        <v>27703.233760860574</v>
      </c>
      <c r="H123" s="39">
        <f t="shared" si="8"/>
        <v>22223.534122962352</v>
      </c>
      <c r="I123" s="40">
        <f t="shared" si="8"/>
        <v>21195.744150434424</v>
      </c>
      <c r="J123" s="41">
        <f t="shared" si="7"/>
        <v>12978.965016963177</v>
      </c>
      <c r="K123" s="30"/>
      <c r="L123" s="38">
        <f t="shared" si="9"/>
        <v>32804.302854778653</v>
      </c>
      <c r="M123" s="39">
        <f t="shared" si="10"/>
        <v>26315.611750103435</v>
      </c>
      <c r="N123" s="40">
        <f t="shared" si="11"/>
        <v>25098.572114191145</v>
      </c>
      <c r="O123" s="41">
        <f t="shared" si="12"/>
        <v>15368.815887463797</v>
      </c>
      <c r="Q123" s="38">
        <f t="shared" si="13"/>
        <v>39644</v>
      </c>
      <c r="R123" s="39">
        <f t="shared" si="13"/>
        <v>31802.416799999999</v>
      </c>
      <c r="S123" s="40">
        <f t="shared" si="14"/>
        <v>30331.624399999997</v>
      </c>
      <c r="T123" s="41">
        <f t="shared" si="14"/>
        <v>18573.213999999996</v>
      </c>
    </row>
    <row r="124" spans="2:20" ht="40.9">
      <c r="B124" s="35">
        <v>25575</v>
      </c>
      <c r="C124" s="36" t="s">
        <v>230</v>
      </c>
      <c r="D124" s="36" t="s">
        <v>231</v>
      </c>
      <c r="E124" s="37">
        <v>8.6493396193420082</v>
      </c>
      <c r="F124" s="30"/>
      <c r="G124" s="38">
        <f t="shared" si="8"/>
        <v>34120.315680595777</v>
      </c>
      <c r="H124" s="39">
        <f t="shared" si="8"/>
        <v>27371.31723897393</v>
      </c>
      <c r="I124" s="40">
        <f t="shared" si="8"/>
        <v>26105.453527223828</v>
      </c>
      <c r="J124" s="41">
        <f t="shared" si="7"/>
        <v>15985.367896359121</v>
      </c>
      <c r="K124" s="30"/>
      <c r="L124" s="38">
        <f t="shared" si="9"/>
        <v>40402.978899462141</v>
      </c>
      <c r="M124" s="39">
        <f t="shared" si="10"/>
        <v>32411.269673148527</v>
      </c>
      <c r="N124" s="40">
        <f t="shared" si="11"/>
        <v>30912.319155978483</v>
      </c>
      <c r="O124" s="41">
        <f t="shared" si="12"/>
        <v>18928.795614398012</v>
      </c>
      <c r="Q124" s="38">
        <f t="shared" si="13"/>
        <v>48826.999999999993</v>
      </c>
      <c r="R124" s="39">
        <f t="shared" si="13"/>
        <v>39169.01939999999</v>
      </c>
      <c r="S124" s="40">
        <f t="shared" si="14"/>
        <v>37357.537699999993</v>
      </c>
      <c r="T124" s="41">
        <f t="shared" si="14"/>
        <v>22875.449499999995</v>
      </c>
    </row>
    <row r="125" spans="2:20" ht="51">
      <c r="B125" s="35">
        <v>25605</v>
      </c>
      <c r="C125" s="36" t="s">
        <v>232</v>
      </c>
      <c r="D125" s="36" t="s">
        <v>233</v>
      </c>
      <c r="E125" s="37">
        <v>5.4857506980110049</v>
      </c>
      <c r="F125" s="30"/>
      <c r="G125" s="38">
        <f t="shared" si="8"/>
        <v>21640.443525031031</v>
      </c>
      <c r="H125" s="39">
        <f t="shared" si="8"/>
        <v>17359.963795779891</v>
      </c>
      <c r="I125" s="40">
        <f t="shared" si="8"/>
        <v>16557.103341001242</v>
      </c>
      <c r="J125" s="41">
        <f t="shared" si="7"/>
        <v>10138.547791477038</v>
      </c>
      <c r="K125" s="30"/>
      <c r="L125" s="38">
        <f t="shared" si="9"/>
        <v>25625.155151013652</v>
      </c>
      <c r="M125" s="39">
        <f t="shared" si="10"/>
        <v>20556.499462143151</v>
      </c>
      <c r="N125" s="40">
        <f t="shared" si="11"/>
        <v>19605.806206040546</v>
      </c>
      <c r="O125" s="41">
        <f t="shared" si="12"/>
        <v>12005.385188249897</v>
      </c>
      <c r="Q125" s="38">
        <f t="shared" si="13"/>
        <v>30967.999999999996</v>
      </c>
      <c r="R125" s="39">
        <f t="shared" si="13"/>
        <v>24842.529599999994</v>
      </c>
      <c r="S125" s="40">
        <f t="shared" si="14"/>
        <v>23693.6168</v>
      </c>
      <c r="T125" s="41">
        <f t="shared" si="14"/>
        <v>14508.508</v>
      </c>
    </row>
    <row r="126" spans="2:20" ht="61.15">
      <c r="B126" s="35">
        <v>25606</v>
      </c>
      <c r="C126" s="44" t="s">
        <v>234</v>
      </c>
      <c r="D126" s="44" t="s">
        <v>234</v>
      </c>
      <c r="E126" s="37">
        <v>15.98</v>
      </c>
      <c r="F126" s="30"/>
      <c r="G126" s="38">
        <f t="shared" si="8"/>
        <v>63038.644402010366</v>
      </c>
      <c r="H126" s="45">
        <f t="shared" si="8"/>
        <v>50569.600539292711</v>
      </c>
      <c r="I126" s="40">
        <f t="shared" si="8"/>
        <v>48230.866831978128</v>
      </c>
      <c r="J126" s="41">
        <f t="shared" si="7"/>
        <v>29533.604902341856</v>
      </c>
      <c r="K126" s="30"/>
      <c r="L126" s="38">
        <f t="shared" si="9"/>
        <v>74646.115336898001</v>
      </c>
      <c r="M126" s="45">
        <f t="shared" si="10"/>
        <v>59881.113723259572</v>
      </c>
      <c r="N126" s="40">
        <f t="shared" si="11"/>
        <v>57111.742844260662</v>
      </c>
      <c r="O126" s="41">
        <f t="shared" si="12"/>
        <v>34971.705035336716</v>
      </c>
      <c r="Q126" s="38">
        <f t="shared" si="13"/>
        <v>90209.830384641231</v>
      </c>
      <c r="R126" s="45">
        <f t="shared" si="13"/>
        <v>72366.325934559194</v>
      </c>
      <c r="S126" s="40">
        <f t="shared" si="14"/>
        <v>69019.54122728901</v>
      </c>
      <c r="T126" s="41">
        <f t="shared" si="14"/>
        <v>42263.305535204418</v>
      </c>
    </row>
    <row r="127" spans="2:20" ht="51">
      <c r="B127" s="35">
        <v>25607</v>
      </c>
      <c r="C127" s="42" t="s">
        <v>235</v>
      </c>
      <c r="D127" s="42" t="s">
        <v>235</v>
      </c>
      <c r="E127" s="37">
        <v>17.39</v>
      </c>
      <c r="F127" s="30"/>
      <c r="G127" s="38">
        <f t="shared" si="8"/>
        <v>68600.87773159951</v>
      </c>
      <c r="H127" s="43">
        <f t="shared" si="8"/>
        <v>55031.624116289131</v>
      </c>
      <c r="I127" s="40">
        <f t="shared" si="8"/>
        <v>52486.531552446788</v>
      </c>
      <c r="J127" s="41">
        <f t="shared" si="7"/>
        <v>32139.511217254374</v>
      </c>
      <c r="K127" s="30"/>
      <c r="L127" s="38">
        <f t="shared" si="9"/>
        <v>81232.537278389005</v>
      </c>
      <c r="M127" s="43">
        <f t="shared" si="10"/>
        <v>65164.74140472366</v>
      </c>
      <c r="N127" s="40">
        <f t="shared" si="11"/>
        <v>62151.014271695421</v>
      </c>
      <c r="O127" s="41">
        <f t="shared" si="12"/>
        <v>38057.443714925248</v>
      </c>
      <c r="Q127" s="38">
        <f t="shared" si="13"/>
        <v>98169.521300933106</v>
      </c>
      <c r="R127" s="43">
        <f t="shared" si="13"/>
        <v>78751.589987608531</v>
      </c>
      <c r="S127" s="40">
        <f t="shared" si="14"/>
        <v>75109.500747343918</v>
      </c>
      <c r="T127" s="41">
        <f t="shared" si="14"/>
        <v>45992.420729487159</v>
      </c>
    </row>
    <row r="128" spans="2:20" ht="20.45">
      <c r="B128" s="35">
        <v>26055</v>
      </c>
      <c r="C128" s="36" t="s">
        <v>236</v>
      </c>
      <c r="D128" s="36" t="s">
        <v>237</v>
      </c>
      <c r="E128" s="37">
        <v>3.3009629741050786</v>
      </c>
      <c r="F128" s="30"/>
      <c r="G128" s="38">
        <f t="shared" si="8"/>
        <v>13021.791683905669</v>
      </c>
      <c r="H128" s="39">
        <f t="shared" si="8"/>
        <v>10446.081288829128</v>
      </c>
      <c r="I128" s="40">
        <f t="shared" si="8"/>
        <v>9962.9728173562271</v>
      </c>
      <c r="J128" s="41">
        <f t="shared" si="7"/>
        <v>6100.7094039098056</v>
      </c>
      <c r="K128" s="30"/>
      <c r="L128" s="38">
        <f t="shared" si="9"/>
        <v>15419.528340918494</v>
      </c>
      <c r="M128" s="39">
        <f t="shared" si="10"/>
        <v>12369.545635084816</v>
      </c>
      <c r="N128" s="40">
        <f t="shared" si="11"/>
        <v>11797.48113363674</v>
      </c>
      <c r="O128" s="41">
        <f t="shared" si="12"/>
        <v>7224.0490277203144</v>
      </c>
      <c r="Q128" s="38">
        <f t="shared" si="13"/>
        <v>18634.5</v>
      </c>
      <c r="R128" s="39">
        <f t="shared" si="13"/>
        <v>14948.595899999998</v>
      </c>
      <c r="S128" s="40">
        <f t="shared" si="14"/>
        <v>14257.255949999999</v>
      </c>
      <c r="T128" s="41">
        <f t="shared" si="14"/>
        <v>8730.26325</v>
      </c>
    </row>
    <row r="129" spans="2:20" ht="40.9">
      <c r="B129" s="35">
        <v>26145</v>
      </c>
      <c r="C129" s="36" t="s">
        <v>238</v>
      </c>
      <c r="D129" s="36" t="s">
        <v>239</v>
      </c>
      <c r="E129" s="37">
        <v>6.1775809534708985</v>
      </c>
      <c r="F129" s="30"/>
      <c r="G129" s="38">
        <f t="shared" si="8"/>
        <v>24369.607571369466</v>
      </c>
      <c r="H129" s="39">
        <f t="shared" si="8"/>
        <v>19549.299193752588</v>
      </c>
      <c r="I129" s="40">
        <f t="shared" si="8"/>
        <v>18645.186752854781</v>
      </c>
      <c r="J129" s="41">
        <f t="shared" si="7"/>
        <v>11417.161147186594</v>
      </c>
      <c r="K129" s="30"/>
      <c r="L129" s="38">
        <f t="shared" si="9"/>
        <v>28856.847331402565</v>
      </c>
      <c r="M129" s="39">
        <f t="shared" si="10"/>
        <v>23148.962929251138</v>
      </c>
      <c r="N129" s="40">
        <f t="shared" si="11"/>
        <v>22078.373893256103</v>
      </c>
      <c r="O129" s="41">
        <f t="shared" si="12"/>
        <v>13519.432974762101</v>
      </c>
      <c r="Q129" s="38">
        <f t="shared" si="13"/>
        <v>34873.5</v>
      </c>
      <c r="R129" s="39">
        <f t="shared" si="13"/>
        <v>27975.521699999998</v>
      </c>
      <c r="S129" s="40">
        <f t="shared" si="14"/>
        <v>26681.714849999997</v>
      </c>
      <c r="T129" s="41">
        <f t="shared" si="14"/>
        <v>16338.234749999998</v>
      </c>
    </row>
    <row r="130" spans="2:20" ht="40.9">
      <c r="B130" s="35">
        <v>26160</v>
      </c>
      <c r="C130" s="36" t="s">
        <v>240</v>
      </c>
      <c r="D130" s="36" t="s">
        <v>241</v>
      </c>
      <c r="E130" s="37">
        <v>3.1816574621214047</v>
      </c>
      <c r="F130" s="30"/>
      <c r="G130" s="38">
        <f t="shared" si="8"/>
        <v>12551.14977244518</v>
      </c>
      <c r="H130" s="39">
        <f t="shared" si="8"/>
        <v>10068.532347455523</v>
      </c>
      <c r="I130" s="40">
        <f t="shared" si="8"/>
        <v>9602.8846908978085</v>
      </c>
      <c r="J130" s="41">
        <f t="shared" si="7"/>
        <v>5880.2136683905665</v>
      </c>
      <c r="K130" s="30"/>
      <c r="L130" s="38">
        <f t="shared" si="9"/>
        <v>14862.225899875879</v>
      </c>
      <c r="M130" s="39">
        <f t="shared" si="10"/>
        <v>11922.477616880429</v>
      </c>
      <c r="N130" s="40">
        <f t="shared" si="11"/>
        <v>11371.089035995035</v>
      </c>
      <c r="O130" s="41">
        <f t="shared" si="12"/>
        <v>6962.9528340918487</v>
      </c>
      <c r="Q130" s="38">
        <f t="shared" si="13"/>
        <v>17961</v>
      </c>
      <c r="R130" s="39">
        <f t="shared" si="13"/>
        <v>14408.314199999997</v>
      </c>
      <c r="S130" s="40">
        <f t="shared" si="14"/>
        <v>13741.961099999999</v>
      </c>
      <c r="T130" s="41">
        <f t="shared" si="14"/>
        <v>8414.7284999999993</v>
      </c>
    </row>
    <row r="131" spans="2:20" ht="40.9">
      <c r="B131" s="35">
        <v>26356</v>
      </c>
      <c r="C131" s="42" t="s">
        <v>242</v>
      </c>
      <c r="D131" s="42" t="s">
        <v>243</v>
      </c>
      <c r="E131" s="37">
        <v>9.2961756653826697</v>
      </c>
      <c r="F131" s="30"/>
      <c r="G131" s="38">
        <f t="shared" si="8"/>
        <v>36671.984484898632</v>
      </c>
      <c r="H131" s="43">
        <f t="shared" si="8"/>
        <v>29418.265953785685</v>
      </c>
      <c r="I131" s="40">
        <f t="shared" si="8"/>
        <v>28057.735329395946</v>
      </c>
      <c r="J131" s="41">
        <f t="shared" si="7"/>
        <v>17180.824731175009</v>
      </c>
      <c r="K131" s="30"/>
      <c r="L131" s="38">
        <f t="shared" si="9"/>
        <v>43424.493173355397</v>
      </c>
      <c r="M131" s="43">
        <f t="shared" si="10"/>
        <v>34835.128423665701</v>
      </c>
      <c r="N131" s="40">
        <f t="shared" si="11"/>
        <v>33224.079726934215</v>
      </c>
      <c r="O131" s="41">
        <f t="shared" si="12"/>
        <v>20344.375051717005</v>
      </c>
      <c r="Q131" s="38">
        <f t="shared" si="13"/>
        <v>52478.499999999993</v>
      </c>
      <c r="R131" s="43">
        <f t="shared" si="13"/>
        <v>42098.252699999997</v>
      </c>
      <c r="S131" s="40">
        <f t="shared" si="14"/>
        <v>40151.300349999998</v>
      </c>
      <c r="T131" s="41">
        <f t="shared" si="14"/>
        <v>24586.177249999997</v>
      </c>
    </row>
    <row r="132" spans="2:20" ht="30.6">
      <c r="B132" s="35">
        <v>26410</v>
      </c>
      <c r="C132" s="36" t="s">
        <v>244</v>
      </c>
      <c r="D132" s="36" t="s">
        <v>245</v>
      </c>
      <c r="E132" s="37">
        <v>4.0310560218269966</v>
      </c>
      <c r="F132" s="30"/>
      <c r="G132" s="38">
        <f t="shared" si="8"/>
        <v>15901.896565990897</v>
      </c>
      <c r="H132" s="39">
        <f t="shared" si="8"/>
        <v>12756.501425237899</v>
      </c>
      <c r="I132" s="40">
        <f t="shared" si="8"/>
        <v>12166.541062639637</v>
      </c>
      <c r="J132" s="41">
        <f t="shared" si="7"/>
        <v>7450.0385411667357</v>
      </c>
      <c r="K132" s="30"/>
      <c r="L132" s="38">
        <f t="shared" si="9"/>
        <v>18829.954489035994</v>
      </c>
      <c r="M132" s="39">
        <f t="shared" si="10"/>
        <v>15105.389491104675</v>
      </c>
      <c r="N132" s="40">
        <f t="shared" si="11"/>
        <v>14406.79817956144</v>
      </c>
      <c r="O132" s="41">
        <f t="shared" si="12"/>
        <v>8821.8336781133639</v>
      </c>
      <c r="Q132" s="38">
        <f t="shared" si="13"/>
        <v>22755.999999999996</v>
      </c>
      <c r="R132" s="39">
        <f t="shared" si="13"/>
        <v>18254.8632</v>
      </c>
      <c r="S132" s="40">
        <f t="shared" si="14"/>
        <v>17410.615599999997</v>
      </c>
      <c r="T132" s="41">
        <f t="shared" si="14"/>
        <v>10661.186</v>
      </c>
    </row>
    <row r="133" spans="2:20" ht="30.6">
      <c r="B133" s="35">
        <v>26418</v>
      </c>
      <c r="C133" s="36" t="s">
        <v>246</v>
      </c>
      <c r="D133" s="36" t="s">
        <v>247</v>
      </c>
      <c r="E133" s="37">
        <v>6.9686996119996101</v>
      </c>
      <c r="F133" s="30"/>
      <c r="G133" s="38">
        <f t="shared" si="8"/>
        <v>27490.449110467522</v>
      </c>
      <c r="H133" s="39">
        <f t="shared" si="8"/>
        <v>22052.838276417046</v>
      </c>
      <c r="I133" s="40">
        <f t="shared" si="8"/>
        <v>21032.942614418702</v>
      </c>
      <c r="J133" s="41">
        <f t="shared" si="7"/>
        <v>12879.275408254034</v>
      </c>
      <c r="K133" s="30"/>
      <c r="L133" s="38">
        <f t="shared" si="9"/>
        <v>32552.337608605707</v>
      </c>
      <c r="M133" s="39">
        <f t="shared" si="10"/>
        <v>26113.4852296235</v>
      </c>
      <c r="N133" s="40">
        <f t="shared" si="11"/>
        <v>24905.793504344227</v>
      </c>
      <c r="O133" s="41">
        <f t="shared" si="12"/>
        <v>15250.770169631774</v>
      </c>
      <c r="Q133" s="38">
        <f t="shared" si="13"/>
        <v>39339.499999999993</v>
      </c>
      <c r="R133" s="39">
        <f t="shared" si="13"/>
        <v>31558.146899999996</v>
      </c>
      <c r="S133" s="40">
        <f t="shared" si="14"/>
        <v>30098.651449999994</v>
      </c>
      <c r="T133" s="41">
        <f t="shared" si="14"/>
        <v>18430.55575</v>
      </c>
    </row>
    <row r="134" spans="2:20" ht="20.45">
      <c r="B134" s="35">
        <v>26440</v>
      </c>
      <c r="C134" s="36" t="s">
        <v>248</v>
      </c>
      <c r="D134" s="36" t="s">
        <v>249</v>
      </c>
      <c r="E134" s="37">
        <v>5.3658251870786406</v>
      </c>
      <c r="F134" s="30"/>
      <c r="G134" s="38">
        <f t="shared" si="8"/>
        <v>21167.355812991311</v>
      </c>
      <c r="H134" s="39">
        <f t="shared" si="8"/>
        <v>16980.452833181629</v>
      </c>
      <c r="I134" s="40">
        <f t="shared" si="8"/>
        <v>16195.143932519653</v>
      </c>
      <c r="J134" s="41">
        <f t="shared" si="7"/>
        <v>9916.9061983864285</v>
      </c>
      <c r="K134" s="30"/>
      <c r="L134" s="38">
        <f t="shared" si="9"/>
        <v>25064.956557716174</v>
      </c>
      <c r="M134" s="39">
        <f t="shared" si="10"/>
        <v>20107.108150599917</v>
      </c>
      <c r="N134" s="40">
        <f t="shared" si="11"/>
        <v>19177.198262308648</v>
      </c>
      <c r="O134" s="41">
        <f t="shared" si="12"/>
        <v>11742.932147290028</v>
      </c>
      <c r="Q134" s="38">
        <f t="shared" si="13"/>
        <v>30290.999999999993</v>
      </c>
      <c r="R134" s="39">
        <f t="shared" si="13"/>
        <v>24299.440199999997</v>
      </c>
      <c r="S134" s="40">
        <f t="shared" si="14"/>
        <v>23175.644099999998</v>
      </c>
      <c r="T134" s="41">
        <f t="shared" si="14"/>
        <v>14191.333499999999</v>
      </c>
    </row>
    <row r="135" spans="2:20" ht="20.45">
      <c r="B135" s="35">
        <v>26445</v>
      </c>
      <c r="C135" s="36" t="s">
        <v>250</v>
      </c>
      <c r="D135" s="36" t="s">
        <v>251</v>
      </c>
      <c r="E135" s="37">
        <v>6.2322294322340213</v>
      </c>
      <c r="F135" s="30"/>
      <c r="G135" s="38">
        <f t="shared" si="8"/>
        <v>24585.187422424493</v>
      </c>
      <c r="H135" s="39">
        <f t="shared" si="8"/>
        <v>19722.237350268926</v>
      </c>
      <c r="I135" s="40">
        <f t="shared" si="8"/>
        <v>18810.126896896978</v>
      </c>
      <c r="J135" s="41">
        <f t="shared" si="7"/>
        <v>11518.160307405875</v>
      </c>
      <c r="K135" s="30"/>
      <c r="L135" s="38">
        <f t="shared" si="9"/>
        <v>29112.122465866774</v>
      </c>
      <c r="M135" s="39">
        <f t="shared" si="10"/>
        <v>23353.744642118327</v>
      </c>
      <c r="N135" s="40">
        <f t="shared" si="11"/>
        <v>22273.68489863467</v>
      </c>
      <c r="O135" s="41">
        <f t="shared" si="12"/>
        <v>13639.029375258584</v>
      </c>
      <c r="Q135" s="38">
        <f t="shared" si="13"/>
        <v>35181.999999999993</v>
      </c>
      <c r="R135" s="39">
        <f t="shared" si="13"/>
        <v>28223.000399999997</v>
      </c>
      <c r="S135" s="40">
        <f t="shared" si="14"/>
        <v>26917.748199999998</v>
      </c>
      <c r="T135" s="41">
        <f t="shared" si="14"/>
        <v>16482.766999999996</v>
      </c>
    </row>
    <row r="136" spans="2:20" ht="20.45">
      <c r="B136" s="35">
        <v>26499</v>
      </c>
      <c r="C136" s="36" t="s">
        <v>252</v>
      </c>
      <c r="D136" s="36" t="s">
        <v>253</v>
      </c>
      <c r="E136" s="37">
        <v>9.9773773674364463</v>
      </c>
      <c r="F136" s="30"/>
      <c r="G136" s="38">
        <f t="shared" si="8"/>
        <v>39359.220521307412</v>
      </c>
      <c r="H136" s="39">
        <f t="shared" si="8"/>
        <v>31573.966702192803</v>
      </c>
      <c r="I136" s="40">
        <f t="shared" si="8"/>
        <v>30113.739620852299</v>
      </c>
      <c r="J136" s="41">
        <f t="shared" si="7"/>
        <v>18439.794814232519</v>
      </c>
      <c r="K136" s="30"/>
      <c r="L136" s="38">
        <f t="shared" si="9"/>
        <v>46606.537029375264</v>
      </c>
      <c r="M136" s="39">
        <f t="shared" si="10"/>
        <v>37387.764004964833</v>
      </c>
      <c r="N136" s="40">
        <f t="shared" si="11"/>
        <v>35658.661481175011</v>
      </c>
      <c r="O136" s="41">
        <f t="shared" si="12"/>
        <v>21835.162598262308</v>
      </c>
      <c r="Q136" s="38">
        <f t="shared" si="13"/>
        <v>56324</v>
      </c>
      <c r="R136" s="39">
        <f t="shared" si="13"/>
        <v>45183.112799999995</v>
      </c>
      <c r="S136" s="40">
        <f t="shared" si="14"/>
        <v>43093.492399999996</v>
      </c>
      <c r="T136" s="41">
        <f t="shared" si="14"/>
        <v>26387.793999999998</v>
      </c>
    </row>
    <row r="137" spans="2:20" ht="20.45">
      <c r="B137" s="35">
        <v>26530</v>
      </c>
      <c r="C137" s="36" t="s">
        <v>254</v>
      </c>
      <c r="D137" s="36" t="s">
        <v>255</v>
      </c>
      <c r="E137" s="37">
        <v>6.4799632978749537</v>
      </c>
      <c r="F137" s="30"/>
      <c r="G137" s="38">
        <f t="shared" si="8"/>
        <v>25562.459453868432</v>
      </c>
      <c r="H137" s="39">
        <f t="shared" si="8"/>
        <v>20506.204973893258</v>
      </c>
      <c r="I137" s="40">
        <f t="shared" si="8"/>
        <v>19557.83772815474</v>
      </c>
      <c r="J137" s="41">
        <f t="shared" si="7"/>
        <v>11976.01225413736</v>
      </c>
      <c r="K137" s="30"/>
      <c r="L137" s="38">
        <f t="shared" si="9"/>
        <v>30269.342159702108</v>
      </c>
      <c r="M137" s="39">
        <f t="shared" si="10"/>
        <v>24282.066280513034</v>
      </c>
      <c r="N137" s="40">
        <f t="shared" si="11"/>
        <v>23159.073686388085</v>
      </c>
      <c r="O137" s="41">
        <f t="shared" si="12"/>
        <v>14181.186801820439</v>
      </c>
      <c r="Q137" s="38">
        <f t="shared" si="13"/>
        <v>36580.499999999993</v>
      </c>
      <c r="R137" s="39">
        <f t="shared" si="13"/>
        <v>29344.877099999998</v>
      </c>
      <c r="S137" s="40">
        <f t="shared" si="14"/>
        <v>27987.740549999999</v>
      </c>
      <c r="T137" s="41">
        <f t="shared" si="14"/>
        <v>17137.964249999997</v>
      </c>
    </row>
    <row r="138" spans="2:20" ht="20.45">
      <c r="B138" s="35">
        <v>26535</v>
      </c>
      <c r="C138" s="36" t="s">
        <v>256</v>
      </c>
      <c r="D138" s="36" t="s">
        <v>257</v>
      </c>
      <c r="E138" s="37">
        <v>6.7863313498063036</v>
      </c>
      <c r="F138" s="30"/>
      <c r="G138" s="38">
        <f t="shared" si="8"/>
        <v>26771.034340091024</v>
      </c>
      <c r="H138" s="39">
        <f t="shared" si="8"/>
        <v>21475.723747621021</v>
      </c>
      <c r="I138" s="40">
        <f t="shared" si="8"/>
        <v>20482.518373603642</v>
      </c>
      <c r="J138" s="41">
        <f t="shared" si="7"/>
        <v>12542.229588332644</v>
      </c>
      <c r="K138" s="30"/>
      <c r="L138" s="38">
        <f t="shared" si="9"/>
        <v>31700.45510964005</v>
      </c>
      <c r="M138" s="39">
        <f t="shared" si="10"/>
        <v>25430.105088953249</v>
      </c>
      <c r="N138" s="40">
        <f t="shared" si="11"/>
        <v>24254.018204385604</v>
      </c>
      <c r="O138" s="41">
        <f t="shared" si="12"/>
        <v>14851.663218866364</v>
      </c>
      <c r="Q138" s="38">
        <f t="shared" si="13"/>
        <v>38310</v>
      </c>
      <c r="R138" s="39">
        <f t="shared" si="13"/>
        <v>30732.281999999999</v>
      </c>
      <c r="S138" s="40">
        <f t="shared" si="14"/>
        <v>29310.981</v>
      </c>
      <c r="T138" s="41">
        <f t="shared" si="14"/>
        <v>17948.235000000001</v>
      </c>
    </row>
    <row r="139" spans="2:20" ht="20.45">
      <c r="B139" s="35">
        <v>26548</v>
      </c>
      <c r="C139" s="36" t="s">
        <v>258</v>
      </c>
      <c r="D139" s="36" t="s">
        <v>259</v>
      </c>
      <c r="E139" s="37">
        <v>7.7978153489551936</v>
      </c>
      <c r="F139" s="30"/>
      <c r="G139" s="38">
        <f t="shared" si="8"/>
        <v>30761.183285064133</v>
      </c>
      <c r="H139" s="39">
        <f t="shared" si="8"/>
        <v>24676.621231278445</v>
      </c>
      <c r="I139" s="40">
        <f t="shared" si="8"/>
        <v>23535.381331402565</v>
      </c>
      <c r="J139" s="41">
        <f t="shared" si="7"/>
        <v>14411.614369052544</v>
      </c>
      <c r="K139" s="30"/>
      <c r="L139" s="38">
        <f t="shared" si="9"/>
        <v>36425.320645428219</v>
      </c>
      <c r="M139" s="39">
        <f t="shared" si="10"/>
        <v>29220.392221762515</v>
      </c>
      <c r="N139" s="40">
        <f t="shared" si="11"/>
        <v>27869.012825817128</v>
      </c>
      <c r="O139" s="41">
        <f t="shared" si="12"/>
        <v>17065.262722383119</v>
      </c>
      <c r="Q139" s="38">
        <f t="shared" si="13"/>
        <v>44020</v>
      </c>
      <c r="R139" s="39">
        <f t="shared" si="13"/>
        <v>35312.843999999997</v>
      </c>
      <c r="S139" s="40">
        <f t="shared" si="14"/>
        <v>33679.701999999997</v>
      </c>
      <c r="T139" s="41">
        <f t="shared" si="14"/>
        <v>20623.37</v>
      </c>
    </row>
    <row r="140" spans="2:20" ht="40.9">
      <c r="B140" s="35">
        <v>26615</v>
      </c>
      <c r="C140" s="36" t="s">
        <v>260</v>
      </c>
      <c r="D140" s="36" t="s">
        <v>261</v>
      </c>
      <c r="E140" s="37">
        <v>5.8994671393441456</v>
      </c>
      <c r="F140" s="30"/>
      <c r="G140" s="38">
        <f t="shared" si="8"/>
        <v>23272.491311543235</v>
      </c>
      <c r="H140" s="39">
        <f t="shared" si="8"/>
        <v>18669.192530119984</v>
      </c>
      <c r="I140" s="40">
        <f t="shared" si="8"/>
        <v>17805.78310246173</v>
      </c>
      <c r="J140" s="41">
        <f t="shared" si="7"/>
        <v>10903.162179458006</v>
      </c>
      <c r="K140" s="30"/>
      <c r="L140" s="38">
        <f t="shared" si="9"/>
        <v>27557.716177079023</v>
      </c>
      <c r="M140" s="39">
        <f t="shared" si="10"/>
        <v>22106.799917252793</v>
      </c>
      <c r="N140" s="40">
        <f t="shared" si="11"/>
        <v>21084.408647083161</v>
      </c>
      <c r="O140" s="41">
        <f t="shared" si="12"/>
        <v>12910.790028961523</v>
      </c>
      <c r="Q140" s="38">
        <f t="shared" si="13"/>
        <v>33303.499999999993</v>
      </c>
      <c r="R140" s="39">
        <f t="shared" si="13"/>
        <v>26716.067699999996</v>
      </c>
      <c r="S140" s="40">
        <f t="shared" si="14"/>
        <v>25480.507849999998</v>
      </c>
      <c r="T140" s="41">
        <f t="shared" si="14"/>
        <v>15602.68975</v>
      </c>
    </row>
    <row r="141" spans="2:20" ht="40.9">
      <c r="B141" s="35">
        <v>26735</v>
      </c>
      <c r="C141" s="42" t="s">
        <v>262</v>
      </c>
      <c r="D141" s="42" t="s">
        <v>263</v>
      </c>
      <c r="E141" s="37">
        <v>3.2248802459729511</v>
      </c>
      <c r="F141" s="30"/>
      <c r="G141" s="38">
        <f t="shared" si="8"/>
        <v>12721.657012825819</v>
      </c>
      <c r="H141" s="43">
        <f t="shared" si="8"/>
        <v>10205.313255688872</v>
      </c>
      <c r="I141" s="40">
        <f t="shared" si="8"/>
        <v>9733.3397805130335</v>
      </c>
      <c r="J141" s="41">
        <f t="shared" si="8"/>
        <v>5960.0963105088958</v>
      </c>
      <c r="K141" s="30"/>
      <c r="L141" s="38">
        <f t="shared" si="9"/>
        <v>15064.129085643361</v>
      </c>
      <c r="M141" s="43">
        <f t="shared" si="10"/>
        <v>12084.444352503104</v>
      </c>
      <c r="N141" s="40">
        <f t="shared" si="11"/>
        <v>11525.565163425736</v>
      </c>
      <c r="O141" s="41">
        <f t="shared" si="12"/>
        <v>7057.5444766239143</v>
      </c>
      <c r="Q141" s="38">
        <f t="shared" si="13"/>
        <v>18205</v>
      </c>
      <c r="R141" s="43">
        <f t="shared" si="13"/>
        <v>14604.050999999999</v>
      </c>
      <c r="S141" s="40">
        <f t="shared" si="14"/>
        <v>13928.645500000001</v>
      </c>
      <c r="T141" s="41">
        <f t="shared" si="14"/>
        <v>8529.0424999999996</v>
      </c>
    </row>
    <row r="142" spans="2:20" ht="40.9">
      <c r="B142" s="35">
        <v>26746</v>
      </c>
      <c r="C142" s="36" t="s">
        <v>264</v>
      </c>
      <c r="D142" s="36" t="s">
        <v>265</v>
      </c>
      <c r="E142" s="37">
        <v>7.0639137362627498</v>
      </c>
      <c r="F142" s="30"/>
      <c r="G142" s="38">
        <f t="shared" ref="G142:J205" si="15">+IF(L142="","",$G$11*L142)</f>
        <v>27866.054199420771</v>
      </c>
      <c r="H142" s="39">
        <f t="shared" si="15"/>
        <v>22354.148678775342</v>
      </c>
      <c r="I142" s="40">
        <f t="shared" si="15"/>
        <v>21320.31806797683</v>
      </c>
      <c r="J142" s="41">
        <f t="shared" si="15"/>
        <v>13055.246392428629</v>
      </c>
      <c r="K142" s="30"/>
      <c r="L142" s="38">
        <f t="shared" ref="L142:L205" si="16">IF(E142="","",E142*$E$9)</f>
        <v>32997.103847745137</v>
      </c>
      <c r="M142" s="39">
        <f t="shared" ref="M142:M205" si="17">IF(E142="","",E142*$N$9)</f>
        <v>26470.276706661149</v>
      </c>
      <c r="N142" s="40">
        <f t="shared" ref="N142:N205" si="18">IF(E142="","",E142*$O$9)</f>
        <v>25246.084153909804</v>
      </c>
      <c r="O142" s="41">
        <f t="shared" ref="O142:O205" si="19">IF(E142="","",E142*$P$9)</f>
        <v>15459.143152668596</v>
      </c>
      <c r="Q142" s="38">
        <f t="shared" si="13"/>
        <v>39876.999999999993</v>
      </c>
      <c r="R142" s="39">
        <f t="shared" si="13"/>
        <v>31989.329399999995</v>
      </c>
      <c r="S142" s="40">
        <f t="shared" si="14"/>
        <v>30509.892699999997</v>
      </c>
      <c r="T142" s="41">
        <f t="shared" si="14"/>
        <v>18682.374499999998</v>
      </c>
    </row>
    <row r="143" spans="2:20" ht="30.6">
      <c r="B143" s="35">
        <v>27125</v>
      </c>
      <c r="C143" s="36" t="s">
        <v>266</v>
      </c>
      <c r="D143" s="36" t="s">
        <v>267</v>
      </c>
      <c r="E143" s="37">
        <v>13.138663435529457</v>
      </c>
      <c r="F143" s="30"/>
      <c r="G143" s="38">
        <f t="shared" si="15"/>
        <v>51830.008274720727</v>
      </c>
      <c r="H143" s="39">
        <f t="shared" si="15"/>
        <v>41578.03263798097</v>
      </c>
      <c r="I143" s="40">
        <f t="shared" si="15"/>
        <v>39655.13933098883</v>
      </c>
      <c r="J143" s="41">
        <f t="shared" si="15"/>
        <v>24282.358876706661</v>
      </c>
      <c r="K143" s="30"/>
      <c r="L143" s="38">
        <f t="shared" si="16"/>
        <v>61373.603640877118</v>
      </c>
      <c r="M143" s="39">
        <f t="shared" si="17"/>
        <v>49233.904840711628</v>
      </c>
      <c r="N143" s="40">
        <f t="shared" si="18"/>
        <v>46956.944145635083</v>
      </c>
      <c r="O143" s="41">
        <f t="shared" si="19"/>
        <v>28753.533305750931</v>
      </c>
      <c r="Q143" s="38">
        <f t="shared" ref="Q143:R206" si="20">+IF(L143="","",$Q$11*L143)</f>
        <v>74169.999999999985</v>
      </c>
      <c r="R143" s="39">
        <f t="shared" si="20"/>
        <v>59499.173999999999</v>
      </c>
      <c r="S143" s="40">
        <f t="shared" ref="S143:T206" si="21">+IF(M143="","",$Q$11*N143)</f>
        <v>56747.466999999997</v>
      </c>
      <c r="T143" s="41">
        <f t="shared" si="21"/>
        <v>34748.644999999997</v>
      </c>
    </row>
    <row r="144" spans="2:20" ht="40.9">
      <c r="B144" s="35">
        <v>27130</v>
      </c>
      <c r="C144" s="42" t="s">
        <v>268</v>
      </c>
      <c r="D144" s="42" t="s">
        <v>269</v>
      </c>
      <c r="E144" s="37">
        <v>16.627663233644441</v>
      </c>
      <c r="F144" s="30"/>
      <c r="G144" s="38">
        <f t="shared" si="15"/>
        <v>65593.576334298734</v>
      </c>
      <c r="H144" s="43">
        <f t="shared" si="15"/>
        <v>52619.166935374436</v>
      </c>
      <c r="I144" s="40">
        <f t="shared" si="15"/>
        <v>50185.645253371957</v>
      </c>
      <c r="J144" s="41">
        <f t="shared" si="15"/>
        <v>30730.590512618954</v>
      </c>
      <c r="K144" s="30"/>
      <c r="L144" s="38">
        <f t="shared" si="16"/>
        <v>77671.493587091449</v>
      </c>
      <c r="M144" s="43">
        <f t="shared" si="17"/>
        <v>62308.072155564754</v>
      </c>
      <c r="N144" s="40">
        <f t="shared" si="18"/>
        <v>59426.459743483661</v>
      </c>
      <c r="O144" s="41">
        <f t="shared" si="19"/>
        <v>36389.094745552342</v>
      </c>
      <c r="Q144" s="38">
        <f t="shared" si="20"/>
        <v>93866.000000000015</v>
      </c>
      <c r="R144" s="43">
        <f t="shared" si="20"/>
        <v>75299.305200000003</v>
      </c>
      <c r="S144" s="40">
        <f t="shared" si="21"/>
        <v>71816.876600000003</v>
      </c>
      <c r="T144" s="41">
        <f t="shared" si="21"/>
        <v>43976.221000000005</v>
      </c>
    </row>
    <row r="145" spans="2:20" ht="51">
      <c r="B145" s="35">
        <v>27236</v>
      </c>
      <c r="C145" s="36" t="s">
        <v>270</v>
      </c>
      <c r="D145" s="36" t="s">
        <v>271</v>
      </c>
      <c r="E145" s="37">
        <v>12.919006665136353</v>
      </c>
      <c r="F145" s="30"/>
      <c r="G145" s="38">
        <f t="shared" si="15"/>
        <v>50963.496069507652</v>
      </c>
      <c r="H145" s="39">
        <f t="shared" si="15"/>
        <v>40882.916546959037</v>
      </c>
      <c r="I145" s="40">
        <f t="shared" si="15"/>
        <v>38992.170842780302</v>
      </c>
      <c r="J145" s="41">
        <f t="shared" si="15"/>
        <v>23876.397908564333</v>
      </c>
      <c r="K145" s="30"/>
      <c r="L145" s="38">
        <f t="shared" si="16"/>
        <v>60347.538270583362</v>
      </c>
      <c r="M145" s="39">
        <f t="shared" si="17"/>
        <v>48410.795200661974</v>
      </c>
      <c r="N145" s="40">
        <f t="shared" si="18"/>
        <v>46171.901530823328</v>
      </c>
      <c r="O145" s="41">
        <f t="shared" si="19"/>
        <v>28272.821679768305</v>
      </c>
      <c r="Q145" s="38">
        <f t="shared" si="20"/>
        <v>72929.999999999985</v>
      </c>
      <c r="R145" s="39">
        <f t="shared" si="20"/>
        <v>58504.445999999989</v>
      </c>
      <c r="S145" s="40">
        <f t="shared" si="21"/>
        <v>55798.742999999988</v>
      </c>
      <c r="T145" s="41">
        <f t="shared" si="21"/>
        <v>34167.704999999994</v>
      </c>
    </row>
    <row r="146" spans="2:20" ht="40.9">
      <c r="B146" s="35">
        <v>27244</v>
      </c>
      <c r="C146" s="42" t="s">
        <v>272</v>
      </c>
      <c r="D146" s="42" t="s">
        <v>273</v>
      </c>
      <c r="E146" s="37">
        <v>11.272112314858379</v>
      </c>
      <c r="F146" s="30"/>
      <c r="G146" s="38">
        <f t="shared" si="15"/>
        <v>44466.750930906084</v>
      </c>
      <c r="H146" s="43">
        <f t="shared" si="15"/>
        <v>35671.227596772864</v>
      </c>
      <c r="I146" s="40">
        <f t="shared" si="15"/>
        <v>34021.511137236244</v>
      </c>
      <c r="J146" s="41">
        <f t="shared" si="15"/>
        <v>20832.672811129501</v>
      </c>
      <c r="K146" s="30"/>
      <c r="L146" s="38">
        <f t="shared" si="16"/>
        <v>52654.530409598679</v>
      </c>
      <c r="M146" s="43">
        <f t="shared" si="17"/>
        <v>42239.464294580059</v>
      </c>
      <c r="N146" s="40">
        <f t="shared" si="18"/>
        <v>40285.981216383945</v>
      </c>
      <c r="O146" s="41">
        <f t="shared" si="19"/>
        <v>24668.647496896981</v>
      </c>
      <c r="Q146" s="38">
        <f t="shared" si="20"/>
        <v>63633</v>
      </c>
      <c r="R146" s="43">
        <f t="shared" si="20"/>
        <v>51046.392599999999</v>
      </c>
      <c r="S146" s="40">
        <f t="shared" si="21"/>
        <v>48685.608299999993</v>
      </c>
      <c r="T146" s="41">
        <f t="shared" si="21"/>
        <v>29812.0605</v>
      </c>
    </row>
    <row r="147" spans="2:20" ht="51">
      <c r="B147" s="35">
        <v>27245</v>
      </c>
      <c r="C147" s="36" t="s">
        <v>274</v>
      </c>
      <c r="D147" s="36" t="s">
        <v>275</v>
      </c>
      <c r="E147" s="37">
        <v>13.733508141158525</v>
      </c>
      <c r="F147" s="30"/>
      <c r="G147" s="38">
        <f t="shared" si="15"/>
        <v>54176.579230450981</v>
      </c>
      <c r="H147" s="39">
        <f t="shared" si="15"/>
        <v>43460.451858667773</v>
      </c>
      <c r="I147" s="40">
        <f t="shared" si="15"/>
        <v>41450.500769218044</v>
      </c>
      <c r="J147" s="41">
        <f t="shared" si="15"/>
        <v>25381.72736946628</v>
      </c>
      <c r="K147" s="30"/>
      <c r="L147" s="38">
        <f t="shared" si="16"/>
        <v>64152.254861398433</v>
      </c>
      <c r="M147" s="39">
        <f t="shared" si="17"/>
        <v>51462.938849813821</v>
      </c>
      <c r="N147" s="40">
        <f t="shared" si="18"/>
        <v>49082.89019445594</v>
      </c>
      <c r="O147" s="41">
        <f t="shared" si="19"/>
        <v>30055.331402565163</v>
      </c>
      <c r="Q147" s="38">
        <f t="shared" si="20"/>
        <v>77528</v>
      </c>
      <c r="R147" s="39">
        <f t="shared" si="20"/>
        <v>62192.961599999995</v>
      </c>
      <c r="S147" s="40">
        <f t="shared" si="21"/>
        <v>59316.6728</v>
      </c>
      <c r="T147" s="41">
        <f t="shared" si="21"/>
        <v>36321.867999999995</v>
      </c>
    </row>
    <row r="148" spans="2:20" ht="20.45">
      <c r="B148" s="35">
        <v>27252</v>
      </c>
      <c r="C148" s="36" t="s">
        <v>276</v>
      </c>
      <c r="D148" s="36" t="s">
        <v>277</v>
      </c>
      <c r="E148" s="37">
        <v>7.3742674957213943</v>
      </c>
      <c r="F148" s="30"/>
      <c r="G148" s="38">
        <f t="shared" si="15"/>
        <v>29090.352089366985</v>
      </c>
      <c r="H148" s="39">
        <f t="shared" si="15"/>
        <v>23336.280446090197</v>
      </c>
      <c r="I148" s="40">
        <f t="shared" si="15"/>
        <v>22257.028383574681</v>
      </c>
      <c r="J148" s="41">
        <f t="shared" si="15"/>
        <v>13628.829953868431</v>
      </c>
      <c r="K148" s="30"/>
      <c r="L148" s="38">
        <f t="shared" si="16"/>
        <v>34446.834919321474</v>
      </c>
      <c r="M148" s="39">
        <f t="shared" si="17"/>
        <v>27633.250972279686</v>
      </c>
      <c r="N148" s="40">
        <f t="shared" si="18"/>
        <v>26355.27339677286</v>
      </c>
      <c r="O148" s="41">
        <f t="shared" si="19"/>
        <v>16138.34215970211</v>
      </c>
      <c r="Q148" s="38">
        <f t="shared" si="20"/>
        <v>41629</v>
      </c>
      <c r="R148" s="39">
        <f t="shared" si="20"/>
        <v>33394.783799999997</v>
      </c>
      <c r="S148" s="40">
        <f t="shared" si="21"/>
        <v>31850.347900000001</v>
      </c>
      <c r="T148" s="41">
        <f t="shared" si="21"/>
        <v>19503.1865</v>
      </c>
    </row>
    <row r="149" spans="2:20" ht="51">
      <c r="B149" s="35">
        <v>27254</v>
      </c>
      <c r="C149" s="36" t="s">
        <v>278</v>
      </c>
      <c r="D149" s="36" t="s">
        <v>279</v>
      </c>
      <c r="E149" s="37">
        <v>12.575350105005207</v>
      </c>
      <c r="F149" s="30"/>
      <c r="G149" s="38">
        <f t="shared" si="15"/>
        <v>49607.823748448485</v>
      </c>
      <c r="H149" s="39">
        <f t="shared" si="15"/>
        <v>39795.396211005384</v>
      </c>
      <c r="I149" s="40">
        <f t="shared" si="15"/>
        <v>37954.945949937945</v>
      </c>
      <c r="J149" s="41">
        <f t="shared" si="15"/>
        <v>23241.265426148118</v>
      </c>
      <c r="K149" s="30"/>
      <c r="L149" s="38">
        <f t="shared" si="16"/>
        <v>58742.242449317331</v>
      </c>
      <c r="M149" s="39">
        <f t="shared" si="17"/>
        <v>47123.026892842368</v>
      </c>
      <c r="N149" s="40">
        <f t="shared" si="18"/>
        <v>44943.689697972695</v>
      </c>
      <c r="O149" s="41">
        <f t="shared" si="19"/>
        <v>27520.74058750517</v>
      </c>
      <c r="Q149" s="38">
        <f t="shared" si="20"/>
        <v>70989.999999999985</v>
      </c>
      <c r="R149" s="39">
        <f t="shared" si="20"/>
        <v>56948.178</v>
      </c>
      <c r="S149" s="40">
        <f t="shared" si="21"/>
        <v>54314.449000000001</v>
      </c>
      <c r="T149" s="41">
        <f t="shared" si="21"/>
        <v>33258.814999999995</v>
      </c>
    </row>
    <row r="150" spans="2:20" ht="30.6">
      <c r="B150" s="35">
        <v>27301</v>
      </c>
      <c r="C150" s="36" t="s">
        <v>280</v>
      </c>
      <c r="D150" s="36" t="s">
        <v>281</v>
      </c>
      <c r="E150" s="37">
        <v>3.7518793523596319</v>
      </c>
      <c r="F150" s="30"/>
      <c r="G150" s="38">
        <f t="shared" si="15"/>
        <v>14800.587505171699</v>
      </c>
      <c r="H150" s="39">
        <f t="shared" si="15"/>
        <v>11873.031296648738</v>
      </c>
      <c r="I150" s="40">
        <f t="shared" si="15"/>
        <v>11323.929500206867</v>
      </c>
      <c r="J150" s="41">
        <f t="shared" si="15"/>
        <v>6934.0752461729417</v>
      </c>
      <c r="K150" s="30"/>
      <c r="L150" s="38">
        <f t="shared" si="16"/>
        <v>17525.858502275547</v>
      </c>
      <c r="M150" s="39">
        <f t="shared" si="17"/>
        <v>14059.243690525444</v>
      </c>
      <c r="N150" s="40">
        <f t="shared" si="18"/>
        <v>13409.034340091021</v>
      </c>
      <c r="O150" s="41">
        <f t="shared" si="19"/>
        <v>8210.864708316094</v>
      </c>
      <c r="Q150" s="38">
        <f t="shared" si="20"/>
        <v>21179.999999999996</v>
      </c>
      <c r="R150" s="39">
        <f t="shared" si="20"/>
        <v>16990.595999999998</v>
      </c>
      <c r="S150" s="40">
        <f t="shared" si="21"/>
        <v>16204.817999999997</v>
      </c>
      <c r="T150" s="41">
        <f t="shared" si="21"/>
        <v>9922.8299999999981</v>
      </c>
    </row>
    <row r="151" spans="2:20" ht="20.45">
      <c r="B151" s="35">
        <v>27334</v>
      </c>
      <c r="C151" s="36" t="s">
        <v>282</v>
      </c>
      <c r="D151" s="36" t="s">
        <v>283</v>
      </c>
      <c r="E151" s="37">
        <v>8.238457458917166</v>
      </c>
      <c r="F151" s="30"/>
      <c r="G151" s="38">
        <f t="shared" si="15"/>
        <v>32499.448696731481</v>
      </c>
      <c r="H151" s="39">
        <f t="shared" si="15"/>
        <v>26071.057744517995</v>
      </c>
      <c r="I151" s="40">
        <f t="shared" si="15"/>
        <v>24865.328197869258</v>
      </c>
      <c r="J151" s="41">
        <f t="shared" si="15"/>
        <v>15225.9917144187</v>
      </c>
      <c r="K151" s="30"/>
      <c r="L151" s="38">
        <f t="shared" si="16"/>
        <v>38483.657426561847</v>
      </c>
      <c r="M151" s="39">
        <f t="shared" si="17"/>
        <v>30871.589987587915</v>
      </c>
      <c r="N151" s="40">
        <f t="shared" si="18"/>
        <v>29443.846297062471</v>
      </c>
      <c r="O151" s="41">
        <f t="shared" si="19"/>
        <v>18029.593504344226</v>
      </c>
      <c r="Q151" s="38">
        <f t="shared" si="20"/>
        <v>46507.499999999985</v>
      </c>
      <c r="R151" s="39">
        <f t="shared" si="20"/>
        <v>37308.316499999994</v>
      </c>
      <c r="S151" s="40">
        <f t="shared" si="21"/>
        <v>35582.888249999996</v>
      </c>
      <c r="T151" s="41">
        <f t="shared" si="21"/>
        <v>21788.763749999995</v>
      </c>
    </row>
    <row r="152" spans="2:20" ht="20.45">
      <c r="B152" s="35">
        <v>27355</v>
      </c>
      <c r="C152" s="36" t="s">
        <v>284</v>
      </c>
      <c r="D152" s="36" t="s">
        <v>285</v>
      </c>
      <c r="E152" s="37">
        <v>7.2917190642672116</v>
      </c>
      <c r="F152" s="30"/>
      <c r="G152" s="38">
        <f t="shared" si="15"/>
        <v>28764.711212246588</v>
      </c>
      <c r="H152" s="39">
        <f t="shared" si="15"/>
        <v>23075.051334464213</v>
      </c>
      <c r="I152" s="40">
        <f t="shared" si="15"/>
        <v>22007.880548489866</v>
      </c>
      <c r="J152" s="41">
        <f t="shared" si="15"/>
        <v>13476.267202937526</v>
      </c>
      <c r="K152" s="30"/>
      <c r="L152" s="38">
        <f t="shared" si="16"/>
        <v>34061.232933388499</v>
      </c>
      <c r="M152" s="39">
        <f t="shared" si="17"/>
        <v>27323.921059164255</v>
      </c>
      <c r="N152" s="40">
        <f t="shared" si="18"/>
        <v>26060.24931733554</v>
      </c>
      <c r="O152" s="41">
        <f t="shared" si="19"/>
        <v>15957.687629292512</v>
      </c>
      <c r="Q152" s="38">
        <f t="shared" si="20"/>
        <v>41163</v>
      </c>
      <c r="R152" s="39">
        <f t="shared" si="20"/>
        <v>33020.958599999998</v>
      </c>
      <c r="S152" s="40">
        <f t="shared" si="21"/>
        <v>31493.811299999998</v>
      </c>
      <c r="T152" s="41">
        <f t="shared" si="21"/>
        <v>19284.8655</v>
      </c>
    </row>
    <row r="153" spans="2:20" ht="20.45">
      <c r="B153" s="35">
        <v>27400</v>
      </c>
      <c r="C153" s="36" t="s">
        <v>286</v>
      </c>
      <c r="D153" s="36" t="s">
        <v>287</v>
      </c>
      <c r="E153" s="37">
        <v>8.958099095789736</v>
      </c>
      <c r="F153" s="30"/>
      <c r="G153" s="38">
        <f t="shared" si="15"/>
        <v>35338.324369052549</v>
      </c>
      <c r="H153" s="39">
        <f t="shared" si="15"/>
        <v>28348.403808853956</v>
      </c>
      <c r="I153" s="40">
        <f t="shared" si="15"/>
        <v>27037.351974762103</v>
      </c>
      <c r="J153" s="41">
        <f t="shared" si="15"/>
        <v>16556.004966901117</v>
      </c>
      <c r="K153" s="30"/>
      <c r="L153" s="38">
        <f t="shared" si="16"/>
        <v>41845.262722383122</v>
      </c>
      <c r="M153" s="39">
        <f t="shared" si="17"/>
        <v>33568.269755895744</v>
      </c>
      <c r="N153" s="40">
        <f t="shared" si="18"/>
        <v>32015.810508895327</v>
      </c>
      <c r="O153" s="41">
        <f t="shared" si="19"/>
        <v>19604.505585436491</v>
      </c>
      <c r="Q153" s="38">
        <f t="shared" si="20"/>
        <v>50570</v>
      </c>
      <c r="R153" s="39">
        <f t="shared" si="20"/>
        <v>40567.254000000001</v>
      </c>
      <c r="S153" s="40">
        <f t="shared" si="21"/>
        <v>38691.106999999996</v>
      </c>
      <c r="T153" s="41">
        <f t="shared" si="21"/>
        <v>23692.044999999998</v>
      </c>
    </row>
    <row r="154" spans="2:20" ht="20.45">
      <c r="B154" s="35">
        <v>27403</v>
      </c>
      <c r="C154" s="36" t="s">
        <v>288</v>
      </c>
      <c r="D154" s="36" t="s">
        <v>289</v>
      </c>
      <c r="E154" s="37">
        <v>10.02981156423996</v>
      </c>
      <c r="F154" s="30"/>
      <c r="G154" s="38">
        <f t="shared" si="15"/>
        <v>39566.065370293749</v>
      </c>
      <c r="H154" s="39">
        <f t="shared" si="15"/>
        <v>31739.897640049647</v>
      </c>
      <c r="I154" s="40">
        <f t="shared" si="15"/>
        <v>30271.996614811753</v>
      </c>
      <c r="J154" s="41">
        <f t="shared" si="15"/>
        <v>18536.70162598262</v>
      </c>
      <c r="K154" s="30"/>
      <c r="L154" s="38">
        <f t="shared" si="16"/>
        <v>46851.468762929246</v>
      </c>
      <c r="M154" s="39">
        <f t="shared" si="17"/>
        <v>37584.248241621841</v>
      </c>
      <c r="N154" s="40">
        <f t="shared" si="18"/>
        <v>35846.058750517172</v>
      </c>
      <c r="O154" s="41">
        <f t="shared" si="19"/>
        <v>21949.913115432351</v>
      </c>
      <c r="Q154" s="38">
        <f t="shared" si="20"/>
        <v>56619.999999999993</v>
      </c>
      <c r="R154" s="39">
        <f t="shared" si="20"/>
        <v>45420.563999999991</v>
      </c>
      <c r="S154" s="40">
        <f t="shared" si="21"/>
        <v>43319.962</v>
      </c>
      <c r="T154" s="41">
        <f t="shared" si="21"/>
        <v>26526.469999999994</v>
      </c>
    </row>
    <row r="155" spans="2:20" ht="20.45">
      <c r="B155" s="35">
        <v>27407</v>
      </c>
      <c r="C155" s="36" t="s">
        <v>290</v>
      </c>
      <c r="D155" s="36" t="s">
        <v>291</v>
      </c>
      <c r="E155" s="37">
        <v>7.3801132000947591</v>
      </c>
      <c r="F155" s="30"/>
      <c r="G155" s="38">
        <f t="shared" si="15"/>
        <v>29113.412494828299</v>
      </c>
      <c r="H155" s="39">
        <f t="shared" si="15"/>
        <v>23354.779503351267</v>
      </c>
      <c r="I155" s="40">
        <f t="shared" si="15"/>
        <v>22274.671899793135</v>
      </c>
      <c r="J155" s="41">
        <f t="shared" si="15"/>
        <v>13639.633753827058</v>
      </c>
      <c r="K155" s="30"/>
      <c r="L155" s="38">
        <f t="shared" si="16"/>
        <v>34474.141497724449</v>
      </c>
      <c r="M155" s="39">
        <f t="shared" si="17"/>
        <v>27655.156309474558</v>
      </c>
      <c r="N155" s="40">
        <f t="shared" si="18"/>
        <v>26376.16565990898</v>
      </c>
      <c r="O155" s="41">
        <f t="shared" si="19"/>
        <v>16151.135291683906</v>
      </c>
      <c r="Q155" s="38">
        <f t="shared" si="20"/>
        <v>41661.999999999993</v>
      </c>
      <c r="R155" s="39">
        <f t="shared" si="20"/>
        <v>33421.256399999998</v>
      </c>
      <c r="S155" s="40">
        <f t="shared" si="21"/>
        <v>31875.5962</v>
      </c>
      <c r="T155" s="41">
        <f t="shared" si="21"/>
        <v>19518.646999999997</v>
      </c>
    </row>
    <row r="156" spans="2:20" ht="40.9">
      <c r="B156" s="35">
        <v>27409</v>
      </c>
      <c r="C156" s="36" t="s">
        <v>292</v>
      </c>
      <c r="D156" s="36" t="s">
        <v>293</v>
      </c>
      <c r="E156" s="37">
        <v>9.0694331927188205</v>
      </c>
      <c r="F156" s="30"/>
      <c r="G156" s="38">
        <f t="shared" si="15"/>
        <v>35777.520273065784</v>
      </c>
      <c r="H156" s="39">
        <f t="shared" si="15"/>
        <v>28700.726763053375</v>
      </c>
      <c r="I156" s="40">
        <f t="shared" si="15"/>
        <v>27373.380760922631</v>
      </c>
      <c r="J156" s="41">
        <f t="shared" si="15"/>
        <v>16761.768247931319</v>
      </c>
      <c r="K156" s="30"/>
      <c r="L156" s="38">
        <f t="shared" si="16"/>
        <v>42365.328920148946</v>
      </c>
      <c r="M156" s="39">
        <f t="shared" si="17"/>
        <v>33985.466859743487</v>
      </c>
      <c r="N156" s="40">
        <f t="shared" si="18"/>
        <v>32413.713156805956</v>
      </c>
      <c r="O156" s="41">
        <f t="shared" si="19"/>
        <v>19848.15659908978</v>
      </c>
      <c r="Q156" s="38">
        <f t="shared" si="20"/>
        <v>51198.5</v>
      </c>
      <c r="R156" s="39">
        <f t="shared" si="20"/>
        <v>41071.436699999998</v>
      </c>
      <c r="S156" s="40">
        <f t="shared" si="21"/>
        <v>39171.972349999996</v>
      </c>
      <c r="T156" s="41">
        <f t="shared" si="21"/>
        <v>23986.497249999997</v>
      </c>
    </row>
    <row r="157" spans="2:20" ht="20.45">
      <c r="B157" s="35">
        <v>27428</v>
      </c>
      <c r="C157" s="36" t="s">
        <v>294</v>
      </c>
      <c r="D157" s="36" t="s">
        <v>295</v>
      </c>
      <c r="E157" s="37">
        <v>13.483914278671522</v>
      </c>
      <c r="F157" s="30"/>
      <c r="G157" s="38">
        <f t="shared" si="15"/>
        <v>53191.969797269347</v>
      </c>
      <c r="H157" s="39">
        <f t="shared" si="15"/>
        <v>42670.598171369464</v>
      </c>
      <c r="I157" s="40">
        <f t="shared" si="15"/>
        <v>40697.176091890775</v>
      </c>
      <c r="J157" s="41">
        <f t="shared" si="15"/>
        <v>24920.437850020688</v>
      </c>
      <c r="K157" s="30"/>
      <c r="L157" s="38">
        <f t="shared" si="16"/>
        <v>62986.346710798513</v>
      </c>
      <c r="M157" s="39">
        <f t="shared" si="17"/>
        <v>50527.647331402564</v>
      </c>
      <c r="N157" s="40">
        <f t="shared" si="18"/>
        <v>48190.853868431943</v>
      </c>
      <c r="O157" s="41">
        <f t="shared" si="19"/>
        <v>29509.103434009103</v>
      </c>
      <c r="Q157" s="38">
        <f t="shared" si="20"/>
        <v>76119</v>
      </c>
      <c r="R157" s="39">
        <f t="shared" si="20"/>
        <v>61062.661799999994</v>
      </c>
      <c r="S157" s="40">
        <f t="shared" si="21"/>
        <v>58238.6469</v>
      </c>
      <c r="T157" s="41">
        <f t="shared" si="21"/>
        <v>35661.751499999998</v>
      </c>
    </row>
    <row r="158" spans="2:20">
      <c r="B158" s="35">
        <v>27440</v>
      </c>
      <c r="C158" s="36" t="s">
        <v>296</v>
      </c>
      <c r="D158" s="36" t="s">
        <v>296</v>
      </c>
      <c r="E158" s="37">
        <v>11.69672302343279</v>
      </c>
      <c r="F158" s="30"/>
      <c r="G158" s="38">
        <f t="shared" si="15"/>
        <v>46141.774927596191</v>
      </c>
      <c r="H158" s="39">
        <f t="shared" si="15"/>
        <v>37014.931846917665</v>
      </c>
      <c r="I158" s="40">
        <f t="shared" si="15"/>
        <v>35303.071997103849</v>
      </c>
      <c r="J158" s="41">
        <f t="shared" si="15"/>
        <v>21617.421553578817</v>
      </c>
      <c r="K158" s="30"/>
      <c r="L158" s="38">
        <f t="shared" si="16"/>
        <v>54637.980968142321</v>
      </c>
      <c r="M158" s="39">
        <f t="shared" si="17"/>
        <v>43830.588332643769</v>
      </c>
      <c r="N158" s="40">
        <f t="shared" si="18"/>
        <v>41803.51923872569</v>
      </c>
      <c r="O158" s="41">
        <f t="shared" si="19"/>
        <v>25597.89408357468</v>
      </c>
      <c r="Q158" s="38">
        <f t="shared" si="20"/>
        <v>66029.999999999985</v>
      </c>
      <c r="R158" s="39">
        <f t="shared" si="20"/>
        <v>52969.265999999989</v>
      </c>
      <c r="S158" s="40">
        <f t="shared" si="21"/>
        <v>50519.552999999993</v>
      </c>
      <c r="T158" s="41">
        <f t="shared" si="21"/>
        <v>30935.054999999997</v>
      </c>
    </row>
    <row r="159" spans="2:20" ht="20.45">
      <c r="B159" s="35">
        <v>27445</v>
      </c>
      <c r="C159" s="36" t="s">
        <v>297</v>
      </c>
      <c r="D159" s="36" t="s">
        <v>298</v>
      </c>
      <c r="E159" s="37">
        <v>15.886144491010944</v>
      </c>
      <c r="F159" s="30"/>
      <c r="G159" s="38">
        <f t="shared" si="15"/>
        <v>62668.398841539092</v>
      </c>
      <c r="H159" s="39">
        <f t="shared" si="15"/>
        <v>50272.589550682664</v>
      </c>
      <c r="I159" s="40">
        <f t="shared" si="15"/>
        <v>47947.591953661562</v>
      </c>
      <c r="J159" s="41">
        <f t="shared" si="15"/>
        <v>29360.144857261068</v>
      </c>
      <c r="K159" s="30"/>
      <c r="L159" s="38">
        <f t="shared" si="16"/>
        <v>74207.695490277198</v>
      </c>
      <c r="M159" s="39">
        <f t="shared" si="17"/>
        <v>59529.413322300366</v>
      </c>
      <c r="N159" s="40">
        <f t="shared" si="18"/>
        <v>56776.307819611087</v>
      </c>
      <c r="O159" s="41">
        <f t="shared" si="19"/>
        <v>34766.30533719487</v>
      </c>
      <c r="Q159" s="38">
        <f t="shared" si="20"/>
        <v>89679.999999999985</v>
      </c>
      <c r="R159" s="39">
        <f t="shared" si="20"/>
        <v>71941.295999999988</v>
      </c>
      <c r="S159" s="40">
        <f t="shared" si="21"/>
        <v>68614.167999999991</v>
      </c>
      <c r="T159" s="41">
        <f t="shared" si="21"/>
        <v>42015.079999999994</v>
      </c>
    </row>
    <row r="160" spans="2:20" ht="51">
      <c r="B160" s="35">
        <v>27447</v>
      </c>
      <c r="C160" s="42" t="s">
        <v>299</v>
      </c>
      <c r="D160" s="42" t="s">
        <v>300</v>
      </c>
      <c r="E160" s="37">
        <v>11.08496120363232</v>
      </c>
      <c r="F160" s="30"/>
      <c r="G160" s="38">
        <f t="shared" si="15"/>
        <v>43728.468556061234</v>
      </c>
      <c r="H160" s="43">
        <f t="shared" si="15"/>
        <v>35078.977475672327</v>
      </c>
      <c r="I160" s="40">
        <f t="shared" si="15"/>
        <v>33456.651292242452</v>
      </c>
      <c r="J160" s="41">
        <f t="shared" si="15"/>
        <v>20486.787518514691</v>
      </c>
      <c r="K160" s="30"/>
      <c r="L160" s="38">
        <f t="shared" si="16"/>
        <v>51780.306164666945</v>
      </c>
      <c r="M160" s="43">
        <f t="shared" si="17"/>
        <v>41538.161605295827</v>
      </c>
      <c r="N160" s="40">
        <f t="shared" si="18"/>
        <v>39617.112246586679</v>
      </c>
      <c r="O160" s="41">
        <f t="shared" si="19"/>
        <v>24259.073438146464</v>
      </c>
      <c r="Q160" s="38">
        <f t="shared" si="20"/>
        <v>62576.5</v>
      </c>
      <c r="R160" s="43">
        <f t="shared" si="20"/>
        <v>50198.868300000002</v>
      </c>
      <c r="S160" s="40">
        <f t="shared" si="21"/>
        <v>47877.280149999999</v>
      </c>
      <c r="T160" s="41">
        <f t="shared" si="21"/>
        <v>29317.090250000001</v>
      </c>
    </row>
    <row r="161" spans="2:20" ht="51">
      <c r="B161" s="35">
        <v>27506</v>
      </c>
      <c r="C161" s="36" t="s">
        <v>301</v>
      </c>
      <c r="D161" s="36" t="s">
        <v>302</v>
      </c>
      <c r="E161" s="37">
        <v>13.648833999023118</v>
      </c>
      <c r="F161" s="30"/>
      <c r="G161" s="38">
        <f t="shared" si="15"/>
        <v>53842.552751344643</v>
      </c>
      <c r="H161" s="39">
        <f t="shared" si="15"/>
        <v>43192.495817128671</v>
      </c>
      <c r="I161" s="40">
        <f t="shared" si="15"/>
        <v>41194.937110053783</v>
      </c>
      <c r="J161" s="41">
        <f t="shared" si="15"/>
        <v>25225.235964004965</v>
      </c>
      <c r="K161" s="30"/>
      <c r="L161" s="38">
        <f t="shared" si="16"/>
        <v>63756.723210591641</v>
      </c>
      <c r="M161" s="39">
        <f t="shared" si="17"/>
        <v>51145.643359536611</v>
      </c>
      <c r="N161" s="40">
        <f t="shared" si="18"/>
        <v>48780.268928423662</v>
      </c>
      <c r="O161" s="41">
        <f t="shared" si="19"/>
        <v>29870.024824162185</v>
      </c>
      <c r="Q161" s="38">
        <f t="shared" si="20"/>
        <v>77049.999999999985</v>
      </c>
      <c r="R161" s="39">
        <f t="shared" si="20"/>
        <v>61809.509999999987</v>
      </c>
      <c r="S161" s="40">
        <f t="shared" si="21"/>
        <v>58950.954999999994</v>
      </c>
      <c r="T161" s="41">
        <f t="shared" si="21"/>
        <v>36097.924999999996</v>
      </c>
    </row>
    <row r="162" spans="2:20" ht="40.9">
      <c r="B162" s="35">
        <v>27524</v>
      </c>
      <c r="C162" s="36" t="s">
        <v>303</v>
      </c>
      <c r="D162" s="36" t="s">
        <v>304</v>
      </c>
      <c r="E162" s="37">
        <v>9.1505644837188544</v>
      </c>
      <c r="F162" s="30"/>
      <c r="G162" s="38">
        <f t="shared" si="15"/>
        <v>36097.570748862228</v>
      </c>
      <c r="H162" s="39">
        <f t="shared" si="15"/>
        <v>28957.47125473728</v>
      </c>
      <c r="I162" s="40">
        <f t="shared" si="15"/>
        <v>27618.25137995449</v>
      </c>
      <c r="J162" s="41">
        <f t="shared" si="15"/>
        <v>16911.711895841956</v>
      </c>
      <c r="K162" s="30"/>
      <c r="L162" s="38">
        <f t="shared" si="16"/>
        <v>42744.31112949938</v>
      </c>
      <c r="M162" s="39">
        <f t="shared" si="17"/>
        <v>34289.486388084406</v>
      </c>
      <c r="N162" s="40">
        <f t="shared" si="18"/>
        <v>32703.672445179975</v>
      </c>
      <c r="O162" s="41">
        <f t="shared" si="19"/>
        <v>20025.70976417046</v>
      </c>
      <c r="Q162" s="38">
        <f t="shared" si="20"/>
        <v>51656.499999999993</v>
      </c>
      <c r="R162" s="39">
        <f t="shared" si="20"/>
        <v>41438.844300000004</v>
      </c>
      <c r="S162" s="40">
        <f t="shared" si="21"/>
        <v>39522.388149999999</v>
      </c>
      <c r="T162" s="41">
        <f t="shared" si="21"/>
        <v>24201.070250000001</v>
      </c>
    </row>
    <row r="163" spans="2:20" ht="40.9">
      <c r="B163" s="35">
        <v>27535</v>
      </c>
      <c r="C163" s="36" t="s">
        <v>305</v>
      </c>
      <c r="D163" s="36" t="s">
        <v>306</v>
      </c>
      <c r="E163" s="37">
        <v>5.543233457682426</v>
      </c>
      <c r="F163" s="30"/>
      <c r="G163" s="38">
        <f t="shared" si="15"/>
        <v>21867.204178733969</v>
      </c>
      <c r="H163" s="39">
        <f t="shared" si="15"/>
        <v>17541.871192180388</v>
      </c>
      <c r="I163" s="40">
        <f t="shared" si="15"/>
        <v>16730.59791714936</v>
      </c>
      <c r="J163" s="41">
        <f t="shared" si="15"/>
        <v>10244.785157736864</v>
      </c>
      <c r="K163" s="30"/>
      <c r="L163" s="38">
        <f t="shared" si="16"/>
        <v>25893.669838642945</v>
      </c>
      <c r="M163" s="39">
        <f t="shared" si="17"/>
        <v>20771.901944559369</v>
      </c>
      <c r="N163" s="40">
        <f t="shared" si="18"/>
        <v>19811.246793545717</v>
      </c>
      <c r="O163" s="41">
        <f t="shared" si="19"/>
        <v>12131.184319404219</v>
      </c>
      <c r="Q163" s="38">
        <f t="shared" si="20"/>
        <v>31292.499999999996</v>
      </c>
      <c r="R163" s="39">
        <f t="shared" si="20"/>
        <v>25102.843499999995</v>
      </c>
      <c r="S163" s="40">
        <f t="shared" si="21"/>
        <v>23941.891749999999</v>
      </c>
      <c r="T163" s="41">
        <f t="shared" si="21"/>
        <v>14660.536249999997</v>
      </c>
    </row>
    <row r="164" spans="2:20" ht="20.45">
      <c r="B164" s="35">
        <v>27552</v>
      </c>
      <c r="C164" s="36" t="s">
        <v>307</v>
      </c>
      <c r="D164" s="36" t="s">
        <v>308</v>
      </c>
      <c r="E164" s="37">
        <v>6.0345383388802274</v>
      </c>
      <c r="F164" s="30"/>
      <c r="G164" s="38">
        <f t="shared" si="15"/>
        <v>23805.326437732725</v>
      </c>
      <c r="H164" s="39">
        <f t="shared" si="15"/>
        <v>19096.632868349192</v>
      </c>
      <c r="I164" s="40">
        <f t="shared" si="15"/>
        <v>18213.455257509308</v>
      </c>
      <c r="J164" s="41">
        <f t="shared" si="15"/>
        <v>11152.795436077782</v>
      </c>
      <c r="K164" s="30"/>
      <c r="L164" s="38">
        <f t="shared" si="16"/>
        <v>28188.663632602398</v>
      </c>
      <c r="M164" s="39">
        <f t="shared" si="17"/>
        <v>22612.945966073643</v>
      </c>
      <c r="N164" s="40">
        <f t="shared" si="18"/>
        <v>21567.146545304095</v>
      </c>
      <c r="O164" s="41">
        <f t="shared" si="19"/>
        <v>13206.388911874223</v>
      </c>
      <c r="Q164" s="38">
        <f t="shared" si="20"/>
        <v>34065.999999999993</v>
      </c>
      <c r="R164" s="39">
        <f t="shared" si="20"/>
        <v>27327.745199999994</v>
      </c>
      <c r="S164" s="40">
        <f t="shared" si="21"/>
        <v>26063.896599999996</v>
      </c>
      <c r="T164" s="41">
        <f t="shared" si="21"/>
        <v>15959.920999999997</v>
      </c>
    </row>
    <row r="165" spans="2:20" ht="20.45">
      <c r="B165" s="35">
        <v>27635</v>
      </c>
      <c r="C165" s="36" t="s">
        <v>309</v>
      </c>
      <c r="D165" s="36" t="s">
        <v>310</v>
      </c>
      <c r="E165" s="37">
        <v>7.2407905791962293</v>
      </c>
      <c r="F165" s="30"/>
      <c r="G165" s="38">
        <f t="shared" si="15"/>
        <v>28563.806164666945</v>
      </c>
      <c r="H165" s="39">
        <f t="shared" si="15"/>
        <v>22913.885305295822</v>
      </c>
      <c r="I165" s="40">
        <f t="shared" si="15"/>
        <v>21854.16809658668</v>
      </c>
      <c r="J165" s="41">
        <f t="shared" si="15"/>
        <v>13382.143188146463</v>
      </c>
      <c r="K165" s="30"/>
      <c r="L165" s="38">
        <f t="shared" si="16"/>
        <v>33823.334712453456</v>
      </c>
      <c r="M165" s="39">
        <f t="shared" si="17"/>
        <v>27133.079106330162</v>
      </c>
      <c r="N165" s="40">
        <f t="shared" si="18"/>
        <v>25878.233388498138</v>
      </c>
      <c r="O165" s="41">
        <f t="shared" si="19"/>
        <v>15846.232312784443</v>
      </c>
      <c r="Q165" s="38">
        <f t="shared" si="20"/>
        <v>40875.5</v>
      </c>
      <c r="R165" s="39">
        <f t="shared" si="20"/>
        <v>32790.326099999998</v>
      </c>
      <c r="S165" s="40">
        <f t="shared" si="21"/>
        <v>31273.845049999996</v>
      </c>
      <c r="T165" s="41">
        <f t="shared" si="21"/>
        <v>19150.171749999998</v>
      </c>
    </row>
    <row r="166" spans="2:20" ht="30.6">
      <c r="B166" s="35">
        <v>27650</v>
      </c>
      <c r="C166" s="36" t="s">
        <v>311</v>
      </c>
      <c r="D166" s="36" t="s">
        <v>312</v>
      </c>
      <c r="E166" s="37">
        <v>5.0388200272837453</v>
      </c>
      <c r="F166" s="30"/>
      <c r="G166" s="38">
        <f t="shared" si="15"/>
        <v>19877.370707488622</v>
      </c>
      <c r="H166" s="39">
        <f t="shared" si="15"/>
        <v>15945.626781547373</v>
      </c>
      <c r="I166" s="40">
        <f t="shared" si="15"/>
        <v>15208.176328299543</v>
      </c>
      <c r="J166" s="41">
        <f t="shared" si="15"/>
        <v>9312.5481764584183</v>
      </c>
      <c r="K166" s="30"/>
      <c r="L166" s="38">
        <f t="shared" si="16"/>
        <v>23537.443111294993</v>
      </c>
      <c r="M166" s="39">
        <f t="shared" si="17"/>
        <v>18881.736863880844</v>
      </c>
      <c r="N166" s="40">
        <f t="shared" si="18"/>
        <v>18008.497724451798</v>
      </c>
      <c r="O166" s="41">
        <f t="shared" si="19"/>
        <v>11027.292097641703</v>
      </c>
      <c r="Q166" s="38">
        <f t="shared" si="20"/>
        <v>28444.999999999996</v>
      </c>
      <c r="R166" s="39">
        <f t="shared" si="20"/>
        <v>22818.578999999998</v>
      </c>
      <c r="S166" s="40">
        <f t="shared" si="21"/>
        <v>21763.269499999995</v>
      </c>
      <c r="T166" s="41">
        <f t="shared" si="21"/>
        <v>13326.482499999996</v>
      </c>
    </row>
    <row r="167" spans="2:20" ht="20.45">
      <c r="B167" s="35">
        <v>27696</v>
      </c>
      <c r="C167" s="36" t="s">
        <v>313</v>
      </c>
      <c r="D167" s="36" t="s">
        <v>314</v>
      </c>
      <c r="E167" s="37">
        <v>6.0722697034719468</v>
      </c>
      <c r="F167" s="30"/>
      <c r="G167" s="38">
        <f t="shared" si="15"/>
        <v>23954.170872983039</v>
      </c>
      <c r="H167" s="39">
        <f t="shared" si="15"/>
        <v>19216.035874306992</v>
      </c>
      <c r="I167" s="40">
        <f t="shared" si="15"/>
        <v>18327.336134919322</v>
      </c>
      <c r="J167" s="41">
        <f t="shared" si="15"/>
        <v>11222.529053992554</v>
      </c>
      <c r="K167" s="30"/>
      <c r="L167" s="38">
        <f t="shared" si="16"/>
        <v>28364.915184112539</v>
      </c>
      <c r="M167" s="39">
        <f t="shared" si="17"/>
        <v>22754.334960695076</v>
      </c>
      <c r="N167" s="40">
        <f t="shared" si="18"/>
        <v>21701.996607364501</v>
      </c>
      <c r="O167" s="41">
        <f t="shared" si="19"/>
        <v>13288.962763756723</v>
      </c>
      <c r="Q167" s="38">
        <f t="shared" si="20"/>
        <v>34279</v>
      </c>
      <c r="R167" s="39">
        <f t="shared" si="20"/>
        <v>27498.613799999996</v>
      </c>
      <c r="S167" s="40">
        <f t="shared" si="21"/>
        <v>26226.862899999996</v>
      </c>
      <c r="T167" s="41">
        <f t="shared" si="21"/>
        <v>16059.711499999998</v>
      </c>
    </row>
    <row r="168" spans="2:20">
      <c r="B168" s="35">
        <v>27700</v>
      </c>
      <c r="C168" s="36" t="s">
        <v>315</v>
      </c>
      <c r="D168" s="36" t="s">
        <v>315</v>
      </c>
      <c r="E168" s="37">
        <v>7.6746127007226095</v>
      </c>
      <c r="F168" s="30"/>
      <c r="G168" s="38">
        <f t="shared" si="15"/>
        <v>30275.167769962765</v>
      </c>
      <c r="H168" s="39">
        <f t="shared" si="15"/>
        <v>24286.739585064126</v>
      </c>
      <c r="I168" s="40">
        <f t="shared" si="15"/>
        <v>23163.53086079851</v>
      </c>
      <c r="J168" s="41">
        <f t="shared" si="15"/>
        <v>14183.916100227554</v>
      </c>
      <c r="K168" s="30"/>
      <c r="L168" s="38">
        <f t="shared" si="16"/>
        <v>35849.813818783616</v>
      </c>
      <c r="M168" s="39">
        <f t="shared" si="17"/>
        <v>28758.720645428213</v>
      </c>
      <c r="N168" s="40">
        <f t="shared" si="18"/>
        <v>27428.692552751341</v>
      </c>
      <c r="O168" s="41">
        <f t="shared" si="19"/>
        <v>16795.637774100123</v>
      </c>
      <c r="Q168" s="38">
        <f t="shared" si="20"/>
        <v>43324.499999999993</v>
      </c>
      <c r="R168" s="39">
        <f t="shared" si="20"/>
        <v>34754.913899999992</v>
      </c>
      <c r="S168" s="40">
        <f t="shared" si="21"/>
        <v>33147.574949999995</v>
      </c>
      <c r="T168" s="41">
        <f t="shared" si="21"/>
        <v>20297.528249999996</v>
      </c>
    </row>
    <row r="169" spans="2:20">
      <c r="B169" s="35">
        <v>27705</v>
      </c>
      <c r="C169" s="36" t="s">
        <v>316</v>
      </c>
      <c r="D169" s="36" t="s">
        <v>317</v>
      </c>
      <c r="E169" s="37">
        <v>7.5657585995882854</v>
      </c>
      <c r="F169" s="30"/>
      <c r="G169" s="38">
        <f t="shared" si="15"/>
        <v>29845.755068266448</v>
      </c>
      <c r="H169" s="39">
        <f t="shared" si="15"/>
        <v>23942.264715763344</v>
      </c>
      <c r="I169" s="40">
        <f t="shared" si="15"/>
        <v>22834.987202730659</v>
      </c>
      <c r="J169" s="41">
        <f t="shared" si="15"/>
        <v>13982.73624948283</v>
      </c>
      <c r="K169" s="30"/>
      <c r="L169" s="38">
        <f t="shared" si="16"/>
        <v>35341.332230037238</v>
      </c>
      <c r="M169" s="39">
        <f t="shared" si="17"/>
        <v>28350.816714935871</v>
      </c>
      <c r="N169" s="40">
        <f t="shared" si="18"/>
        <v>27039.653289201491</v>
      </c>
      <c r="O169" s="41">
        <f t="shared" si="19"/>
        <v>16557.414149772445</v>
      </c>
      <c r="Q169" s="38">
        <f t="shared" si="20"/>
        <v>42710</v>
      </c>
      <c r="R169" s="39">
        <f t="shared" si="20"/>
        <v>34261.962</v>
      </c>
      <c r="S169" s="40">
        <f t="shared" si="21"/>
        <v>32677.420999999998</v>
      </c>
      <c r="T169" s="41">
        <f t="shared" si="21"/>
        <v>20009.634999999998</v>
      </c>
    </row>
    <row r="170" spans="2:20" ht="40.9">
      <c r="B170" s="35">
        <v>27758</v>
      </c>
      <c r="C170" s="42" t="s">
        <v>318</v>
      </c>
      <c r="D170" s="42" t="s">
        <v>319</v>
      </c>
      <c r="E170" s="37">
        <v>9.9688745247115502</v>
      </c>
      <c r="F170" s="30"/>
      <c r="G170" s="38">
        <f t="shared" si="15"/>
        <v>39325.678113363676</v>
      </c>
      <c r="H170" s="43">
        <f t="shared" si="15"/>
        <v>31547.05898254034</v>
      </c>
      <c r="I170" s="40">
        <f t="shared" si="15"/>
        <v>30088.076324534544</v>
      </c>
      <c r="J170" s="41">
        <f t="shared" si="15"/>
        <v>18424.080196110881</v>
      </c>
      <c r="K170" s="30"/>
      <c r="L170" s="38">
        <f t="shared" si="16"/>
        <v>46566.818369880013</v>
      </c>
      <c r="M170" s="43">
        <f t="shared" si="17"/>
        <v>37355.901696317749</v>
      </c>
      <c r="N170" s="40">
        <f t="shared" si="18"/>
        <v>35628.272734795195</v>
      </c>
      <c r="O170" s="41">
        <f t="shared" si="19"/>
        <v>21816.554406288786</v>
      </c>
      <c r="Q170" s="38">
        <f t="shared" si="20"/>
        <v>56275.999999999993</v>
      </c>
      <c r="R170" s="43">
        <f t="shared" si="20"/>
        <v>45144.607199999999</v>
      </c>
      <c r="S170" s="40">
        <f t="shared" si="21"/>
        <v>43056.767599999992</v>
      </c>
      <c r="T170" s="41">
        <f t="shared" si="21"/>
        <v>26365.305999999997</v>
      </c>
    </row>
    <row r="171" spans="2:20" ht="40.9">
      <c r="B171" s="35">
        <v>27759</v>
      </c>
      <c r="C171" s="42" t="s">
        <v>320</v>
      </c>
      <c r="D171" s="42" t="s">
        <v>321</v>
      </c>
      <c r="E171" s="37">
        <v>9.7669320099953101</v>
      </c>
      <c r="F171" s="30"/>
      <c r="G171" s="38">
        <f t="shared" si="15"/>
        <v>38529.04592470004</v>
      </c>
      <c r="H171" s="43">
        <f t="shared" si="15"/>
        <v>30908.000640794373</v>
      </c>
      <c r="I171" s="40">
        <f t="shared" si="15"/>
        <v>29478.573036988004</v>
      </c>
      <c r="J171" s="41">
        <f t="shared" si="15"/>
        <v>18050.858015721969</v>
      </c>
      <c r="K171" s="30"/>
      <c r="L171" s="38">
        <f t="shared" si="16"/>
        <v>45623.500206868019</v>
      </c>
      <c r="M171" s="43">
        <f t="shared" si="17"/>
        <v>36599.171865949524</v>
      </c>
      <c r="N171" s="40">
        <f t="shared" si="18"/>
        <v>34906.540008274722</v>
      </c>
      <c r="O171" s="41">
        <f t="shared" si="19"/>
        <v>21374.609846917665</v>
      </c>
      <c r="Q171" s="38">
        <f t="shared" si="20"/>
        <v>55136</v>
      </c>
      <c r="R171" s="43">
        <f t="shared" si="20"/>
        <v>44230.099199999997</v>
      </c>
      <c r="S171" s="40">
        <f t="shared" si="21"/>
        <v>42184.553599999999</v>
      </c>
      <c r="T171" s="41">
        <f t="shared" si="21"/>
        <v>25831.215999999997</v>
      </c>
    </row>
    <row r="172" spans="2:20" ht="30.6">
      <c r="B172" s="35">
        <v>27766</v>
      </c>
      <c r="C172" s="36" t="s">
        <v>322</v>
      </c>
      <c r="D172" s="36" t="s">
        <v>323</v>
      </c>
      <c r="E172" s="37">
        <v>7.3717874999266328</v>
      </c>
      <c r="F172" s="30"/>
      <c r="G172" s="38">
        <f t="shared" si="15"/>
        <v>29080.568887050063</v>
      </c>
      <c r="H172" s="39">
        <f t="shared" si="15"/>
        <v>23328.432361191561</v>
      </c>
      <c r="I172" s="40">
        <f t="shared" si="15"/>
        <v>22249.543255482004</v>
      </c>
      <c r="J172" s="41">
        <f t="shared" si="15"/>
        <v>13624.246523582955</v>
      </c>
      <c r="K172" s="30"/>
      <c r="L172" s="38">
        <f t="shared" si="16"/>
        <v>34435.250310302028</v>
      </c>
      <c r="M172" s="39">
        <f t="shared" si="17"/>
        <v>27623.957798924286</v>
      </c>
      <c r="N172" s="40">
        <f t="shared" si="18"/>
        <v>26346.410012412081</v>
      </c>
      <c r="O172" s="41">
        <f t="shared" si="19"/>
        <v>16132.914770376499</v>
      </c>
      <c r="Q172" s="38">
        <f t="shared" si="20"/>
        <v>41615</v>
      </c>
      <c r="R172" s="39">
        <f t="shared" si="20"/>
        <v>33383.553</v>
      </c>
      <c r="S172" s="40">
        <f t="shared" si="21"/>
        <v>31839.636499999997</v>
      </c>
      <c r="T172" s="41">
        <f t="shared" si="21"/>
        <v>19496.627499999999</v>
      </c>
    </row>
    <row r="173" spans="2:20" ht="40.9">
      <c r="B173" s="35">
        <v>27784</v>
      </c>
      <c r="C173" s="36" t="s">
        <v>324</v>
      </c>
      <c r="D173" s="36" t="s">
        <v>325</v>
      </c>
      <c r="E173" s="37">
        <v>6.6841200945508028</v>
      </c>
      <c r="F173" s="30"/>
      <c r="G173" s="38">
        <f t="shared" si="15"/>
        <v>26367.826644600747</v>
      </c>
      <c r="H173" s="39">
        <f t="shared" si="15"/>
        <v>21152.270534298717</v>
      </c>
      <c r="I173" s="40">
        <f t="shared" si="15"/>
        <v>20174.024165784031</v>
      </c>
      <c r="J173" s="41">
        <f t="shared" si="15"/>
        <v>12353.326782995449</v>
      </c>
      <c r="K173" s="30"/>
      <c r="L173" s="38">
        <f t="shared" si="16"/>
        <v>31223.00372362433</v>
      </c>
      <c r="M173" s="39">
        <f t="shared" si="17"/>
        <v>25047.093587091436</v>
      </c>
      <c r="N173" s="40">
        <f t="shared" si="18"/>
        <v>23888.720148944973</v>
      </c>
      <c r="O173" s="41">
        <f t="shared" si="19"/>
        <v>14627.977244517997</v>
      </c>
      <c r="Q173" s="38">
        <f t="shared" si="20"/>
        <v>37733</v>
      </c>
      <c r="R173" s="39">
        <f t="shared" si="20"/>
        <v>30269.4126</v>
      </c>
      <c r="S173" s="40">
        <f t="shared" si="21"/>
        <v>28869.518299999996</v>
      </c>
      <c r="T173" s="41">
        <f t="shared" si="21"/>
        <v>17677.910499999998</v>
      </c>
    </row>
    <row r="174" spans="2:20" ht="40.9">
      <c r="B174" s="35">
        <v>27792</v>
      </c>
      <c r="C174" s="36" t="s">
        <v>326</v>
      </c>
      <c r="D174" s="36" t="s">
        <v>327</v>
      </c>
      <c r="E174" s="37">
        <v>7.2559362677999477</v>
      </c>
      <c r="F174" s="30"/>
      <c r="G174" s="38">
        <f t="shared" si="15"/>
        <v>28623.553578816714</v>
      </c>
      <c r="H174" s="39">
        <f t="shared" si="15"/>
        <v>22961.814680926771</v>
      </c>
      <c r="I174" s="40">
        <f t="shared" si="15"/>
        <v>21899.88084315267</v>
      </c>
      <c r="J174" s="41">
        <f t="shared" si="15"/>
        <v>13410.134851675632</v>
      </c>
      <c r="K174" s="30"/>
      <c r="L174" s="38">
        <f t="shared" si="16"/>
        <v>33894.083574679353</v>
      </c>
      <c r="M174" s="39">
        <f t="shared" si="17"/>
        <v>27189.833843607779</v>
      </c>
      <c r="N174" s="40">
        <f t="shared" si="18"/>
        <v>25932.363342987173</v>
      </c>
      <c r="O174" s="41">
        <f t="shared" si="19"/>
        <v>15879.378154737278</v>
      </c>
      <c r="Q174" s="38">
        <f t="shared" si="20"/>
        <v>40960.999999999993</v>
      </c>
      <c r="R174" s="39">
        <f t="shared" si="20"/>
        <v>32858.914199999999</v>
      </c>
      <c r="S174" s="40">
        <f t="shared" si="21"/>
        <v>31339.261099999996</v>
      </c>
      <c r="T174" s="41">
        <f t="shared" si="21"/>
        <v>19190.228500000001</v>
      </c>
    </row>
    <row r="175" spans="2:20" ht="30.6">
      <c r="B175" s="35">
        <v>27814</v>
      </c>
      <c r="C175" s="36" t="s">
        <v>328</v>
      </c>
      <c r="D175" s="36" t="s">
        <v>329</v>
      </c>
      <c r="E175" s="37">
        <v>7.356198954930993</v>
      </c>
      <c r="F175" s="30"/>
      <c r="G175" s="38">
        <f t="shared" si="15"/>
        <v>29019.074472486554</v>
      </c>
      <c r="H175" s="39">
        <f t="shared" si="15"/>
        <v>23279.10154182871</v>
      </c>
      <c r="I175" s="40">
        <f t="shared" si="15"/>
        <v>22202.493878899462</v>
      </c>
      <c r="J175" s="41">
        <f t="shared" si="15"/>
        <v>13595.43639035995</v>
      </c>
      <c r="K175" s="30"/>
      <c r="L175" s="38">
        <f t="shared" si="16"/>
        <v>34362.432767894083</v>
      </c>
      <c r="M175" s="39">
        <f t="shared" si="17"/>
        <v>27565.543566404631</v>
      </c>
      <c r="N175" s="40">
        <f t="shared" si="18"/>
        <v>26290.697310715761</v>
      </c>
      <c r="O175" s="41">
        <f t="shared" si="19"/>
        <v>16098.799751758377</v>
      </c>
      <c r="Q175" s="38">
        <f t="shared" si="20"/>
        <v>41526.999999999993</v>
      </c>
      <c r="R175" s="39">
        <f t="shared" si="20"/>
        <v>33312.959399999992</v>
      </c>
      <c r="S175" s="40">
        <f t="shared" si="21"/>
        <v>31772.307699999994</v>
      </c>
      <c r="T175" s="41">
        <f t="shared" si="21"/>
        <v>19455.399499999996</v>
      </c>
    </row>
    <row r="176" spans="2:20" ht="40.9">
      <c r="B176" s="35">
        <v>27848</v>
      </c>
      <c r="C176" s="36" t="s">
        <v>330</v>
      </c>
      <c r="D176" s="36" t="s">
        <v>331</v>
      </c>
      <c r="E176" s="37">
        <v>8.2619288476890098</v>
      </c>
      <c r="F176" s="30"/>
      <c r="G176" s="38">
        <f t="shared" si="15"/>
        <v>32592.039718659493</v>
      </c>
      <c r="H176" s="39">
        <f t="shared" si="15"/>
        <v>26145.334262308646</v>
      </c>
      <c r="I176" s="40">
        <f t="shared" si="15"/>
        <v>24936.169588746379</v>
      </c>
      <c r="J176" s="41">
        <f t="shared" si="15"/>
        <v>15269.370608191972</v>
      </c>
      <c r="K176" s="30"/>
      <c r="L176" s="38">
        <f t="shared" si="16"/>
        <v>38593.297476210173</v>
      </c>
      <c r="M176" s="39">
        <f t="shared" si="17"/>
        <v>30959.543235415804</v>
      </c>
      <c r="N176" s="40">
        <f t="shared" si="18"/>
        <v>29527.731899048405</v>
      </c>
      <c r="O176" s="41">
        <f t="shared" si="19"/>
        <v>18080.959867604466</v>
      </c>
      <c r="Q176" s="38">
        <f t="shared" si="20"/>
        <v>46639.999999999993</v>
      </c>
      <c r="R176" s="39">
        <f t="shared" si="20"/>
        <v>37414.607999999993</v>
      </c>
      <c r="S176" s="40">
        <f t="shared" si="21"/>
        <v>35684.263999999996</v>
      </c>
      <c r="T176" s="41">
        <f t="shared" si="21"/>
        <v>21850.839999999997</v>
      </c>
    </row>
    <row r="177" spans="2:20">
      <c r="B177" s="35">
        <v>28008</v>
      </c>
      <c r="C177" s="36" t="s">
        <v>332</v>
      </c>
      <c r="D177" s="36" t="s">
        <v>333</v>
      </c>
      <c r="E177" s="37">
        <v>3.2261202438703314</v>
      </c>
      <c r="F177" s="30"/>
      <c r="G177" s="38">
        <f t="shared" si="15"/>
        <v>12726.548613984278</v>
      </c>
      <c r="H177" s="39">
        <f t="shared" si="15"/>
        <v>10209.237298138187</v>
      </c>
      <c r="I177" s="40">
        <f t="shared" si="15"/>
        <v>9737.0823445593705</v>
      </c>
      <c r="J177" s="41">
        <f t="shared" si="15"/>
        <v>5962.3880256516341</v>
      </c>
      <c r="K177" s="30"/>
      <c r="L177" s="38">
        <f t="shared" si="16"/>
        <v>15069.921390153082</v>
      </c>
      <c r="M177" s="39">
        <f t="shared" si="17"/>
        <v>12089.090939180802</v>
      </c>
      <c r="N177" s="40">
        <f t="shared" si="18"/>
        <v>11529.996855606123</v>
      </c>
      <c r="O177" s="41">
        <f t="shared" si="19"/>
        <v>7060.2581712867186</v>
      </c>
      <c r="Q177" s="38">
        <f t="shared" si="20"/>
        <v>18212</v>
      </c>
      <c r="R177" s="39">
        <f t="shared" si="20"/>
        <v>14609.666399999998</v>
      </c>
      <c r="S177" s="40">
        <f t="shared" si="21"/>
        <v>13934.001199999999</v>
      </c>
      <c r="T177" s="41">
        <f t="shared" si="21"/>
        <v>8532.3219999999983</v>
      </c>
    </row>
    <row r="178" spans="2:20" ht="30.6">
      <c r="B178" s="35">
        <v>28035</v>
      </c>
      <c r="C178" s="36" t="s">
        <v>334</v>
      </c>
      <c r="D178" s="36" t="s">
        <v>335</v>
      </c>
      <c r="E178" s="37">
        <v>5.9218756727753776</v>
      </c>
      <c r="F178" s="30"/>
      <c r="G178" s="38">
        <f t="shared" si="15"/>
        <v>23360.889532478279</v>
      </c>
      <c r="H178" s="39">
        <f t="shared" si="15"/>
        <v>18740.105582954075</v>
      </c>
      <c r="I178" s="40">
        <f t="shared" si="15"/>
        <v>17873.41658129913</v>
      </c>
      <c r="J178" s="41">
        <f t="shared" si="15"/>
        <v>10944.576745966073</v>
      </c>
      <c r="K178" s="30"/>
      <c r="L178" s="38">
        <f t="shared" si="16"/>
        <v>27662.391394290444</v>
      </c>
      <c r="M178" s="39">
        <f t="shared" si="17"/>
        <v>22190.770376499793</v>
      </c>
      <c r="N178" s="40">
        <f t="shared" si="18"/>
        <v>21164.495655771618</v>
      </c>
      <c r="O178" s="41">
        <f t="shared" si="19"/>
        <v>12959.830368225072</v>
      </c>
      <c r="Q178" s="38">
        <f t="shared" si="20"/>
        <v>33430</v>
      </c>
      <c r="R178" s="39">
        <f t="shared" si="20"/>
        <v>26817.545999999998</v>
      </c>
      <c r="S178" s="40">
        <f t="shared" si="21"/>
        <v>25577.292999999998</v>
      </c>
      <c r="T178" s="41">
        <f t="shared" si="21"/>
        <v>15661.954999999998</v>
      </c>
    </row>
    <row r="179" spans="2:20" ht="51">
      <c r="B179" s="35">
        <v>28289</v>
      </c>
      <c r="C179" s="36" t="s">
        <v>336</v>
      </c>
      <c r="D179" s="36" t="s">
        <v>337</v>
      </c>
      <c r="E179" s="37">
        <v>5.6713960975045312</v>
      </c>
      <c r="F179" s="30"/>
      <c r="G179" s="38">
        <f t="shared" si="15"/>
        <v>22372.786098469172</v>
      </c>
      <c r="H179" s="39">
        <f t="shared" si="15"/>
        <v>17947.449008191972</v>
      </c>
      <c r="I179" s="40">
        <f t="shared" si="15"/>
        <v>17117.418643938767</v>
      </c>
      <c r="J179" s="41">
        <f t="shared" si="15"/>
        <v>10481.650287132808</v>
      </c>
      <c r="K179" s="30"/>
      <c r="L179" s="38">
        <f t="shared" si="16"/>
        <v>26492.345883326434</v>
      </c>
      <c r="M179" s="39">
        <f t="shared" si="17"/>
        <v>21252.159867604467</v>
      </c>
      <c r="N179" s="40">
        <f t="shared" si="18"/>
        <v>20269.293835333057</v>
      </c>
      <c r="O179" s="41">
        <f t="shared" si="19"/>
        <v>12411.664046338436</v>
      </c>
      <c r="Q179" s="38">
        <f t="shared" si="20"/>
        <v>32015.999999999993</v>
      </c>
      <c r="R179" s="39">
        <f t="shared" si="20"/>
        <v>25683.235199999996</v>
      </c>
      <c r="S179" s="40">
        <f t="shared" si="21"/>
        <v>24495.441599999998</v>
      </c>
      <c r="T179" s="41">
        <f t="shared" si="21"/>
        <v>14999.495999999997</v>
      </c>
    </row>
    <row r="180" spans="2:20" ht="40.9">
      <c r="B180" s="35">
        <v>28290</v>
      </c>
      <c r="C180" s="42" t="s">
        <v>338</v>
      </c>
      <c r="D180" s="42" t="s">
        <v>339</v>
      </c>
      <c r="E180" s="37">
        <v>5.611876198430271</v>
      </c>
      <c r="F180" s="30"/>
      <c r="G180" s="38">
        <f t="shared" si="15"/>
        <v>22137.989242863056</v>
      </c>
      <c r="H180" s="43">
        <f t="shared" si="15"/>
        <v>17759.094970624741</v>
      </c>
      <c r="I180" s="40">
        <f t="shared" si="15"/>
        <v>16937.775569714522</v>
      </c>
      <c r="J180" s="41">
        <f t="shared" si="15"/>
        <v>10371.64796028134</v>
      </c>
      <c r="K180" s="30"/>
      <c r="L180" s="38">
        <f t="shared" si="16"/>
        <v>26214.315266859743</v>
      </c>
      <c r="M180" s="43">
        <f t="shared" si="17"/>
        <v>21029.123707074887</v>
      </c>
      <c r="N180" s="40">
        <f t="shared" si="18"/>
        <v>20056.57261067439</v>
      </c>
      <c r="O180" s="41">
        <f t="shared" si="19"/>
        <v>12281.406702523789</v>
      </c>
      <c r="Q180" s="38">
        <f t="shared" si="20"/>
        <v>31679.999999999996</v>
      </c>
      <c r="R180" s="43">
        <f t="shared" si="20"/>
        <v>25413.696</v>
      </c>
      <c r="S180" s="40">
        <f t="shared" si="21"/>
        <v>24238.367999999999</v>
      </c>
      <c r="T180" s="41">
        <f t="shared" si="21"/>
        <v>14842.079999999998</v>
      </c>
    </row>
    <row r="181" spans="2:20" ht="51">
      <c r="B181" s="35">
        <v>28296</v>
      </c>
      <c r="C181" s="36" t="s">
        <v>340</v>
      </c>
      <c r="D181" s="36" t="s">
        <v>341</v>
      </c>
      <c r="E181" s="37">
        <v>6.7951884776447349</v>
      </c>
      <c r="F181" s="30"/>
      <c r="G181" s="38">
        <f t="shared" si="15"/>
        <v>26805.974348365744</v>
      </c>
      <c r="H181" s="39">
        <f t="shared" si="15"/>
        <v>21503.752622258999</v>
      </c>
      <c r="I181" s="40">
        <f t="shared" si="15"/>
        <v>20509.250973934631</v>
      </c>
      <c r="J181" s="41">
        <f t="shared" si="15"/>
        <v>12558.598982209351</v>
      </c>
      <c r="K181" s="30"/>
      <c r="L181" s="38">
        <f t="shared" si="16"/>
        <v>31741.828713280927</v>
      </c>
      <c r="M181" s="39">
        <f t="shared" si="17"/>
        <v>25463.294993793959</v>
      </c>
      <c r="N181" s="40">
        <f t="shared" si="18"/>
        <v>24285.673148531238</v>
      </c>
      <c r="O181" s="41">
        <f t="shared" si="19"/>
        <v>14871.046752172113</v>
      </c>
      <c r="Q181" s="38">
        <f t="shared" si="20"/>
        <v>38360</v>
      </c>
      <c r="R181" s="39">
        <f t="shared" si="20"/>
        <v>30772.391999999996</v>
      </c>
      <c r="S181" s="40">
        <f t="shared" si="21"/>
        <v>29349.235999999997</v>
      </c>
      <c r="T181" s="41">
        <f t="shared" si="21"/>
        <v>17971.659999999996</v>
      </c>
    </row>
    <row r="182" spans="2:20" ht="40.9">
      <c r="B182" s="35">
        <v>28306</v>
      </c>
      <c r="C182" s="42" t="s">
        <v>342</v>
      </c>
      <c r="D182" s="42" t="s">
        <v>343</v>
      </c>
      <c r="E182" s="37">
        <v>4.363021173211413</v>
      </c>
      <c r="F182" s="30"/>
      <c r="G182" s="38">
        <f t="shared" si="15"/>
        <v>17211.448076127428</v>
      </c>
      <c r="H182" s="43">
        <f t="shared" si="15"/>
        <v>13807.023646669424</v>
      </c>
      <c r="I182" s="40">
        <f t="shared" si="15"/>
        <v>13168.478923045097</v>
      </c>
      <c r="J182" s="41">
        <f t="shared" si="15"/>
        <v>8063.5634236656997</v>
      </c>
      <c r="K182" s="30"/>
      <c r="L182" s="38">
        <f t="shared" si="16"/>
        <v>20380.637153496067</v>
      </c>
      <c r="M182" s="43">
        <f t="shared" si="17"/>
        <v>16349.347124534544</v>
      </c>
      <c r="N182" s="40">
        <f t="shared" si="18"/>
        <v>15593.225486139841</v>
      </c>
      <c r="O182" s="41">
        <f t="shared" si="19"/>
        <v>9548.3285064129068</v>
      </c>
      <c r="Q182" s="38">
        <f t="shared" si="20"/>
        <v>24629.999999999996</v>
      </c>
      <c r="R182" s="43">
        <f t="shared" si="20"/>
        <v>19758.185999999994</v>
      </c>
      <c r="S182" s="40">
        <f t="shared" si="21"/>
        <v>18844.412999999997</v>
      </c>
      <c r="T182" s="41">
        <f t="shared" si="21"/>
        <v>11539.154999999997</v>
      </c>
    </row>
    <row r="183" spans="2:20" ht="30.6">
      <c r="B183" s="35">
        <v>28415</v>
      </c>
      <c r="C183" s="36" t="s">
        <v>344</v>
      </c>
      <c r="D183" s="36" t="s">
        <v>345</v>
      </c>
      <c r="E183" s="37">
        <v>10.078171482237797</v>
      </c>
      <c r="F183" s="30"/>
      <c r="G183" s="38">
        <f t="shared" si="15"/>
        <v>39756.837815473729</v>
      </c>
      <c r="H183" s="39">
        <f t="shared" si="15"/>
        <v>31892.935295573028</v>
      </c>
      <c r="I183" s="40">
        <f t="shared" si="15"/>
        <v>30417.956612618949</v>
      </c>
      <c r="J183" s="41">
        <f t="shared" si="15"/>
        <v>18626.078516549442</v>
      </c>
      <c r="K183" s="30"/>
      <c r="L183" s="38">
        <f t="shared" si="16"/>
        <v>47077.368638808439</v>
      </c>
      <c r="M183" s="39">
        <f t="shared" si="17"/>
        <v>37765.465122052134</v>
      </c>
      <c r="N183" s="40">
        <f t="shared" si="18"/>
        <v>36018.894745552338</v>
      </c>
      <c r="O183" s="41">
        <f t="shared" si="19"/>
        <v>22055.747207281755</v>
      </c>
      <c r="Q183" s="38">
        <f t="shared" si="20"/>
        <v>56892.999999999993</v>
      </c>
      <c r="R183" s="39">
        <f t="shared" si="20"/>
        <v>45639.564599999998</v>
      </c>
      <c r="S183" s="40">
        <f t="shared" si="21"/>
        <v>43528.834299999995</v>
      </c>
      <c r="T183" s="41">
        <f t="shared" si="21"/>
        <v>26654.370499999997</v>
      </c>
    </row>
    <row r="184" spans="2:20" ht="30.6">
      <c r="B184" s="35">
        <v>28485</v>
      </c>
      <c r="C184" s="36" t="s">
        <v>346</v>
      </c>
      <c r="D184" s="36" t="s">
        <v>347</v>
      </c>
      <c r="E184" s="37">
        <v>5.3708737499465471</v>
      </c>
      <c r="F184" s="30"/>
      <c r="G184" s="38">
        <f t="shared" si="15"/>
        <v>21187.271617707902</v>
      </c>
      <c r="H184" s="39">
        <f t="shared" si="15"/>
        <v>16996.429291725282</v>
      </c>
      <c r="I184" s="40">
        <f t="shared" si="15"/>
        <v>16210.381514708317</v>
      </c>
      <c r="J184" s="41">
        <f t="shared" si="15"/>
        <v>9926.2367528961513</v>
      </c>
      <c r="K184" s="30"/>
      <c r="L184" s="38">
        <f t="shared" si="16"/>
        <v>25088.539511791478</v>
      </c>
      <c r="M184" s="39">
        <f t="shared" si="17"/>
        <v>20126.026396359124</v>
      </c>
      <c r="N184" s="40">
        <f t="shared" si="18"/>
        <v>19195.241580471658</v>
      </c>
      <c r="O184" s="41">
        <f t="shared" si="19"/>
        <v>11753.980761274306</v>
      </c>
      <c r="Q184" s="38">
        <f t="shared" si="20"/>
        <v>30319.5</v>
      </c>
      <c r="R184" s="39">
        <f t="shared" si="20"/>
        <v>24322.302899999999</v>
      </c>
      <c r="S184" s="40">
        <f t="shared" si="21"/>
        <v>23197.449449999996</v>
      </c>
      <c r="T184" s="41">
        <f t="shared" si="21"/>
        <v>14204.685749999999</v>
      </c>
    </row>
    <row r="185" spans="2:20" ht="30.6">
      <c r="B185" s="35">
        <v>29405</v>
      </c>
      <c r="C185" s="36" t="s">
        <v>348</v>
      </c>
      <c r="D185" s="36" t="s">
        <v>349</v>
      </c>
      <c r="E185" s="37">
        <v>0.78084439023613117</v>
      </c>
      <c r="F185" s="30"/>
      <c r="G185" s="38">
        <f t="shared" si="15"/>
        <v>3080.3111294993796</v>
      </c>
      <c r="H185" s="39">
        <f t="shared" si="15"/>
        <v>2471.025588084402</v>
      </c>
      <c r="I185" s="40">
        <f t="shared" si="15"/>
        <v>2356.7460451799752</v>
      </c>
      <c r="J185" s="41">
        <f t="shared" si="15"/>
        <v>1443.1257641704592</v>
      </c>
      <c r="K185" s="30"/>
      <c r="L185" s="38">
        <f t="shared" si="16"/>
        <v>3647.4968969797269</v>
      </c>
      <c r="M185" s="39">
        <f t="shared" si="17"/>
        <v>2926.0220107571367</v>
      </c>
      <c r="N185" s="40">
        <f t="shared" si="18"/>
        <v>2790.6998758791892</v>
      </c>
      <c r="O185" s="41">
        <f t="shared" si="19"/>
        <v>1708.8522962350021</v>
      </c>
      <c r="Q185" s="38">
        <f t="shared" si="20"/>
        <v>4408</v>
      </c>
      <c r="R185" s="39">
        <f t="shared" si="20"/>
        <v>3536.0975999999996</v>
      </c>
      <c r="S185" s="40">
        <f t="shared" si="21"/>
        <v>3372.5607999999997</v>
      </c>
      <c r="T185" s="41">
        <f t="shared" si="21"/>
        <v>2065.1479999999997</v>
      </c>
    </row>
    <row r="186" spans="2:20" ht="40.9">
      <c r="B186" s="35">
        <v>29800</v>
      </c>
      <c r="C186" s="36" t="s">
        <v>350</v>
      </c>
      <c r="D186" s="36" t="s">
        <v>351</v>
      </c>
      <c r="E186" s="37">
        <v>5.2154311563820723</v>
      </c>
      <c r="F186" s="30"/>
      <c r="G186" s="38">
        <f t="shared" si="15"/>
        <v>20574.074472486554</v>
      </c>
      <c r="H186" s="39">
        <f t="shared" si="15"/>
        <v>16504.522541828715</v>
      </c>
      <c r="I186" s="40">
        <f t="shared" si="15"/>
        <v>15741.224378899464</v>
      </c>
      <c r="J186" s="41">
        <f t="shared" si="15"/>
        <v>9638.9538903599514</v>
      </c>
      <c r="K186" s="30"/>
      <c r="L186" s="38">
        <f t="shared" si="16"/>
        <v>24362.432767894083</v>
      </c>
      <c r="M186" s="39">
        <f t="shared" si="17"/>
        <v>19543.543566404634</v>
      </c>
      <c r="N186" s="40">
        <f t="shared" si="18"/>
        <v>18639.697310715765</v>
      </c>
      <c r="O186" s="41">
        <f t="shared" si="19"/>
        <v>11413.799751758379</v>
      </c>
      <c r="Q186" s="38">
        <f t="shared" si="20"/>
        <v>29441.999999999996</v>
      </c>
      <c r="R186" s="39">
        <f t="shared" si="20"/>
        <v>23618.3724</v>
      </c>
      <c r="S186" s="40">
        <f t="shared" si="21"/>
        <v>22526.074199999999</v>
      </c>
      <c r="T186" s="41">
        <f t="shared" si="21"/>
        <v>13793.576999999999</v>
      </c>
    </row>
    <row r="187" spans="2:20" ht="20.45">
      <c r="B187" s="35">
        <v>29820</v>
      </c>
      <c r="C187" s="36" t="s">
        <v>352</v>
      </c>
      <c r="D187" s="36" t="s">
        <v>353</v>
      </c>
      <c r="E187" s="37">
        <v>7.5285586626668728</v>
      </c>
      <c r="F187" s="30"/>
      <c r="G187" s="38">
        <f t="shared" si="15"/>
        <v>29699.007033512618</v>
      </c>
      <c r="H187" s="39">
        <f t="shared" si="15"/>
        <v>23824.543442283826</v>
      </c>
      <c r="I187" s="40">
        <f t="shared" si="15"/>
        <v>22722.710281340507</v>
      </c>
      <c r="J187" s="41">
        <f t="shared" si="15"/>
        <v>13913.984795200664</v>
      </c>
      <c r="K187" s="30"/>
      <c r="L187" s="38">
        <f t="shared" si="16"/>
        <v>35167.56309474555</v>
      </c>
      <c r="M187" s="39">
        <f t="shared" si="17"/>
        <v>28211.419114604883</v>
      </c>
      <c r="N187" s="40">
        <f t="shared" si="18"/>
        <v>26906.702523789823</v>
      </c>
      <c r="O187" s="41">
        <f t="shared" si="19"/>
        <v>16476.003309888292</v>
      </c>
      <c r="Q187" s="38">
        <f t="shared" si="20"/>
        <v>42499.999999999993</v>
      </c>
      <c r="R187" s="39">
        <f t="shared" si="20"/>
        <v>34093.5</v>
      </c>
      <c r="S187" s="40">
        <f t="shared" si="21"/>
        <v>32516.75</v>
      </c>
      <c r="T187" s="41">
        <f t="shared" si="21"/>
        <v>19911.25</v>
      </c>
    </row>
    <row r="188" spans="2:20" ht="20.45">
      <c r="B188" s="35">
        <v>29821</v>
      </c>
      <c r="C188" s="36" t="s">
        <v>354</v>
      </c>
      <c r="D188" s="36" t="s">
        <v>355</v>
      </c>
      <c r="E188" s="37">
        <v>7.1853449589276472</v>
      </c>
      <c r="F188" s="30"/>
      <c r="G188" s="38">
        <f t="shared" si="15"/>
        <v>28345.081712867188</v>
      </c>
      <c r="H188" s="39">
        <f t="shared" si="15"/>
        <v>22738.42455006206</v>
      </c>
      <c r="I188" s="40">
        <f t="shared" si="15"/>
        <v>21686.822018514686</v>
      </c>
      <c r="J188" s="41">
        <f t="shared" si="15"/>
        <v>13279.670782478279</v>
      </c>
      <c r="K188" s="30"/>
      <c r="L188" s="38">
        <f t="shared" si="16"/>
        <v>33564.335953661561</v>
      </c>
      <c r="M188" s="39">
        <f t="shared" si="17"/>
        <v>26925.310302027305</v>
      </c>
      <c r="N188" s="40">
        <f t="shared" si="18"/>
        <v>25680.073438146461</v>
      </c>
      <c r="O188" s="41">
        <f t="shared" si="19"/>
        <v>15724.891394290442</v>
      </c>
      <c r="Q188" s="38">
        <f t="shared" si="20"/>
        <v>40562.499999999993</v>
      </c>
      <c r="R188" s="39">
        <f t="shared" si="20"/>
        <v>32539.237499999996</v>
      </c>
      <c r="S188" s="40">
        <f t="shared" si="21"/>
        <v>31034.368749999994</v>
      </c>
      <c r="T188" s="41">
        <f t="shared" si="21"/>
        <v>19003.531249999996</v>
      </c>
    </row>
    <row r="189" spans="2:20" ht="51">
      <c r="B189" s="35">
        <v>29826</v>
      </c>
      <c r="C189" s="36" t="s">
        <v>356</v>
      </c>
      <c r="D189" s="36" t="s">
        <v>357</v>
      </c>
      <c r="E189" s="37">
        <v>6.8024513224722485</v>
      </c>
      <c r="F189" s="30"/>
      <c r="G189" s="38">
        <f t="shared" si="15"/>
        <v>26834.625155151014</v>
      </c>
      <c r="H189" s="39">
        <f t="shared" si="15"/>
        <v>21526.736299462144</v>
      </c>
      <c r="I189" s="40">
        <f t="shared" si="15"/>
        <v>20531.171706206038</v>
      </c>
      <c r="J189" s="41">
        <f t="shared" si="15"/>
        <v>12572.021885188249</v>
      </c>
      <c r="K189" s="30"/>
      <c r="L189" s="38">
        <f t="shared" si="16"/>
        <v>31775.755068266444</v>
      </c>
      <c r="M189" s="39">
        <f t="shared" si="17"/>
        <v>25490.510715763343</v>
      </c>
      <c r="N189" s="40">
        <f t="shared" si="18"/>
        <v>24311.630202730656</v>
      </c>
      <c r="O189" s="41">
        <f t="shared" si="19"/>
        <v>14886.941249482828</v>
      </c>
      <c r="Q189" s="38">
        <f t="shared" si="20"/>
        <v>38400.999999999993</v>
      </c>
      <c r="R189" s="39">
        <f t="shared" si="20"/>
        <v>30805.282199999998</v>
      </c>
      <c r="S189" s="40">
        <f t="shared" si="21"/>
        <v>29380.605099999993</v>
      </c>
      <c r="T189" s="41">
        <f t="shared" si="21"/>
        <v>17990.868499999997</v>
      </c>
    </row>
    <row r="190" spans="2:20" ht="30.6">
      <c r="B190" s="35">
        <v>29870</v>
      </c>
      <c r="C190" s="36" t="s">
        <v>358</v>
      </c>
      <c r="D190" s="36" t="s">
        <v>359</v>
      </c>
      <c r="E190" s="37">
        <v>4.049301705174166</v>
      </c>
      <c r="F190" s="30"/>
      <c r="G190" s="38">
        <f t="shared" si="15"/>
        <v>15973.872983036825</v>
      </c>
      <c r="H190" s="39">
        <f t="shared" si="15"/>
        <v>12814.24090699214</v>
      </c>
      <c r="I190" s="40">
        <f t="shared" si="15"/>
        <v>12221.610219321474</v>
      </c>
      <c r="J190" s="41">
        <f t="shared" si="15"/>
        <v>7483.7594925527519</v>
      </c>
      <c r="K190" s="30"/>
      <c r="L190" s="38">
        <f t="shared" si="16"/>
        <v>18915.184112536204</v>
      </c>
      <c r="M190" s="39">
        <f t="shared" si="17"/>
        <v>15173.760695076542</v>
      </c>
      <c r="N190" s="40">
        <f t="shared" si="18"/>
        <v>14472.007364501449</v>
      </c>
      <c r="O190" s="41">
        <f t="shared" si="19"/>
        <v>8861.7637567232105</v>
      </c>
      <c r="Q190" s="38">
        <f t="shared" si="20"/>
        <v>22859</v>
      </c>
      <c r="R190" s="39">
        <f t="shared" si="20"/>
        <v>18337.489799999999</v>
      </c>
      <c r="S190" s="40">
        <f t="shared" si="21"/>
        <v>17489.420900000001</v>
      </c>
      <c r="T190" s="41">
        <f t="shared" si="21"/>
        <v>10709.441499999999</v>
      </c>
    </row>
    <row r="191" spans="2:20" ht="20.45">
      <c r="B191" s="35">
        <v>29871</v>
      </c>
      <c r="C191" s="36" t="s">
        <v>360</v>
      </c>
      <c r="D191" s="36" t="s">
        <v>361</v>
      </c>
      <c r="E191" s="37">
        <v>8.6622710259861186</v>
      </c>
      <c r="F191" s="30"/>
      <c r="G191" s="38">
        <f t="shared" si="15"/>
        <v>34171.328092676871</v>
      </c>
      <c r="H191" s="39">
        <f t="shared" si="15"/>
        <v>27412.239395945384</v>
      </c>
      <c r="I191" s="40">
        <f t="shared" si="15"/>
        <v>26144.483123707072</v>
      </c>
      <c r="J191" s="41">
        <f t="shared" si="15"/>
        <v>16009.267211419114</v>
      </c>
      <c r="K191" s="30"/>
      <c r="L191" s="38">
        <f t="shared" si="16"/>
        <v>40463.384360777818</v>
      </c>
      <c r="M191" s="39">
        <f t="shared" si="17"/>
        <v>32459.726934215967</v>
      </c>
      <c r="N191" s="40">
        <f t="shared" si="18"/>
        <v>30958.535374431111</v>
      </c>
      <c r="O191" s="41">
        <f t="shared" si="19"/>
        <v>18957.09557302441</v>
      </c>
      <c r="Q191" s="38">
        <f t="shared" si="20"/>
        <v>48899.999999999993</v>
      </c>
      <c r="R191" s="39">
        <f t="shared" si="20"/>
        <v>39227.579999999994</v>
      </c>
      <c r="S191" s="40">
        <f t="shared" si="21"/>
        <v>37413.389999999992</v>
      </c>
      <c r="T191" s="41">
        <f t="shared" si="21"/>
        <v>22909.649999999998</v>
      </c>
    </row>
    <row r="192" spans="2:20" ht="40.9">
      <c r="B192" s="35">
        <v>29875</v>
      </c>
      <c r="C192" s="36" t="s">
        <v>362</v>
      </c>
      <c r="D192" s="36" t="s">
        <v>363</v>
      </c>
      <c r="E192" s="37">
        <v>9.3655269763575895</v>
      </c>
      <c r="F192" s="30"/>
      <c r="G192" s="38">
        <f t="shared" si="15"/>
        <v>36945.5647496897</v>
      </c>
      <c r="H192" s="39">
        <f t="shared" si="15"/>
        <v>29637.732042201074</v>
      </c>
      <c r="I192" s="40">
        <f t="shared" si="15"/>
        <v>28267.051589987586</v>
      </c>
      <c r="J192" s="41">
        <f t="shared" si="15"/>
        <v>17308.997085229625</v>
      </c>
      <c r="K192" s="30"/>
      <c r="L192" s="38">
        <f t="shared" si="16"/>
        <v>43748.448489863469</v>
      </c>
      <c r="M192" s="39">
        <f t="shared" si="17"/>
        <v>35095.005378568472</v>
      </c>
      <c r="N192" s="40">
        <f t="shared" si="18"/>
        <v>33471.937939594536</v>
      </c>
      <c r="O192" s="41">
        <f t="shared" si="19"/>
        <v>20496.148117501034</v>
      </c>
      <c r="Q192" s="38">
        <f t="shared" si="20"/>
        <v>52870</v>
      </c>
      <c r="R192" s="39">
        <f t="shared" si="20"/>
        <v>42412.313999999998</v>
      </c>
      <c r="S192" s="40">
        <f t="shared" si="21"/>
        <v>40450.836999999992</v>
      </c>
      <c r="T192" s="41">
        <f t="shared" si="21"/>
        <v>24769.594999999998</v>
      </c>
    </row>
    <row r="193" spans="2:20" ht="40.9">
      <c r="B193" s="35">
        <v>29877</v>
      </c>
      <c r="C193" s="36" t="s">
        <v>364</v>
      </c>
      <c r="D193" s="36" t="s">
        <v>365</v>
      </c>
      <c r="E193" s="37">
        <v>9.6666693228642639</v>
      </c>
      <c r="F193" s="30"/>
      <c r="G193" s="38">
        <f t="shared" si="15"/>
        <v>38133.525031030207</v>
      </c>
      <c r="H193" s="39">
        <f t="shared" si="15"/>
        <v>30590.71377989243</v>
      </c>
      <c r="I193" s="40">
        <f t="shared" si="15"/>
        <v>29175.960001241208</v>
      </c>
      <c r="J193" s="41">
        <f t="shared" si="15"/>
        <v>17865.556477037648</v>
      </c>
      <c r="K193" s="30"/>
      <c r="L193" s="38">
        <f t="shared" si="16"/>
        <v>45155.151013653289</v>
      </c>
      <c r="M193" s="39">
        <f t="shared" si="17"/>
        <v>36223.462143152668</v>
      </c>
      <c r="N193" s="40">
        <f t="shared" si="18"/>
        <v>34548.206040546131</v>
      </c>
      <c r="O193" s="41">
        <f t="shared" si="19"/>
        <v>21155.188249896564</v>
      </c>
      <c r="Q193" s="38">
        <f t="shared" si="20"/>
        <v>54569.999999999993</v>
      </c>
      <c r="R193" s="39">
        <f t="shared" si="20"/>
        <v>43776.053999999996</v>
      </c>
      <c r="S193" s="40">
        <f t="shared" si="21"/>
        <v>41751.506999999998</v>
      </c>
      <c r="T193" s="41">
        <f t="shared" si="21"/>
        <v>25566.044999999995</v>
      </c>
    </row>
    <row r="194" spans="2:20" ht="40.9">
      <c r="B194" s="35">
        <v>29879</v>
      </c>
      <c r="C194" s="42" t="s">
        <v>366</v>
      </c>
      <c r="D194" s="42" t="s">
        <v>367</v>
      </c>
      <c r="E194" s="37">
        <v>6.4219491105332267</v>
      </c>
      <c r="F194" s="30"/>
      <c r="G194" s="38">
        <f t="shared" si="15"/>
        <v>25333.602399669013</v>
      </c>
      <c r="H194" s="43">
        <f t="shared" si="15"/>
        <v>20322.615845014483</v>
      </c>
      <c r="I194" s="40">
        <f t="shared" si="15"/>
        <v>19382.739195986764</v>
      </c>
      <c r="J194" s="41">
        <f t="shared" si="15"/>
        <v>11868.792724244933</v>
      </c>
      <c r="K194" s="30"/>
      <c r="L194" s="38">
        <f t="shared" si="16"/>
        <v>29998.345055854366</v>
      </c>
      <c r="M194" s="43">
        <f t="shared" si="17"/>
        <v>24064.672403806373</v>
      </c>
      <c r="N194" s="40">
        <f t="shared" si="18"/>
        <v>22951.733802234176</v>
      </c>
      <c r="O194" s="41">
        <f t="shared" si="19"/>
        <v>14054.22465866777</v>
      </c>
      <c r="Q194" s="38">
        <f t="shared" si="20"/>
        <v>36253</v>
      </c>
      <c r="R194" s="43">
        <f t="shared" si="20"/>
        <v>29082.156599999998</v>
      </c>
      <c r="S194" s="40">
        <f t="shared" si="21"/>
        <v>27737.170299999998</v>
      </c>
      <c r="T194" s="41">
        <f t="shared" si="21"/>
        <v>16984.530500000001</v>
      </c>
    </row>
    <row r="195" spans="2:20" ht="40.9">
      <c r="B195" s="35">
        <v>29880</v>
      </c>
      <c r="C195" s="36" t="s">
        <v>368</v>
      </c>
      <c r="D195" s="36" t="s">
        <v>369</v>
      </c>
      <c r="E195" s="37">
        <v>10.15026850284263</v>
      </c>
      <c r="F195" s="30"/>
      <c r="G195" s="38">
        <f t="shared" si="15"/>
        <v>40041.249482829953</v>
      </c>
      <c r="H195" s="39">
        <f t="shared" si="15"/>
        <v>32121.090335126191</v>
      </c>
      <c r="I195" s="40">
        <f t="shared" si="15"/>
        <v>30635.559979313199</v>
      </c>
      <c r="J195" s="41">
        <f t="shared" si="15"/>
        <v>18759.325382705836</v>
      </c>
      <c r="K195" s="30"/>
      <c r="L195" s="38">
        <f t="shared" si="16"/>
        <v>47414.149772445176</v>
      </c>
      <c r="M195" s="39">
        <f t="shared" si="17"/>
        <v>38035.630947455524</v>
      </c>
      <c r="N195" s="40">
        <f t="shared" si="18"/>
        <v>36276.565990897805</v>
      </c>
      <c r="O195" s="41">
        <f t="shared" si="19"/>
        <v>22213.529168390567</v>
      </c>
      <c r="Q195" s="38">
        <f t="shared" si="20"/>
        <v>57299.999999999993</v>
      </c>
      <c r="R195" s="39">
        <f t="shared" si="20"/>
        <v>45966.06</v>
      </c>
      <c r="S195" s="40">
        <f t="shared" si="21"/>
        <v>43840.229999999996</v>
      </c>
      <c r="T195" s="41">
        <f t="shared" si="21"/>
        <v>26845.05</v>
      </c>
    </row>
    <row r="196" spans="2:20" ht="40.9">
      <c r="B196" s="35">
        <v>29881</v>
      </c>
      <c r="C196" s="36" t="s">
        <v>370</v>
      </c>
      <c r="D196" s="36" t="s">
        <v>371</v>
      </c>
      <c r="E196" s="37">
        <v>9.6223836836721066</v>
      </c>
      <c r="F196" s="30"/>
      <c r="G196" s="38">
        <f t="shared" si="15"/>
        <v>37958.824989656605</v>
      </c>
      <c r="H196" s="39">
        <f t="shared" si="15"/>
        <v>30450.569406702525</v>
      </c>
      <c r="I196" s="40">
        <f t="shared" si="15"/>
        <v>29042.296999586266</v>
      </c>
      <c r="J196" s="41">
        <f t="shared" si="15"/>
        <v>17783.709507654119</v>
      </c>
      <c r="K196" s="30"/>
      <c r="L196" s="38">
        <f t="shared" si="16"/>
        <v>44948.282995448906</v>
      </c>
      <c r="M196" s="39">
        <f t="shared" si="17"/>
        <v>36057.512618949113</v>
      </c>
      <c r="N196" s="40">
        <f t="shared" si="18"/>
        <v>34389.931319817959</v>
      </c>
      <c r="O196" s="41">
        <f t="shared" si="19"/>
        <v>21058.270583367812</v>
      </c>
      <c r="Q196" s="38">
        <f t="shared" si="20"/>
        <v>54320</v>
      </c>
      <c r="R196" s="39">
        <f t="shared" si="20"/>
        <v>43575.504000000001</v>
      </c>
      <c r="S196" s="40">
        <f t="shared" si="21"/>
        <v>41560.232000000004</v>
      </c>
      <c r="T196" s="41">
        <f t="shared" si="21"/>
        <v>25448.92</v>
      </c>
    </row>
    <row r="197" spans="2:20" ht="20.45">
      <c r="B197" s="35">
        <v>29882</v>
      </c>
      <c r="C197" s="36" t="s">
        <v>372</v>
      </c>
      <c r="D197" s="36" t="s">
        <v>373</v>
      </c>
      <c r="E197" s="37">
        <v>10.352211017558872</v>
      </c>
      <c r="F197" s="30"/>
      <c r="G197" s="38">
        <f t="shared" si="15"/>
        <v>40837.881671493589</v>
      </c>
      <c r="H197" s="39">
        <f t="shared" si="15"/>
        <v>32760.148676872159</v>
      </c>
      <c r="I197" s="40" t="s">
        <v>374</v>
      </c>
      <c r="J197" s="41">
        <f t="shared" si="15"/>
        <v>19132.547563094748</v>
      </c>
      <c r="K197" s="30"/>
      <c r="L197" s="38">
        <f t="shared" si="16"/>
        <v>48357.467935457178</v>
      </c>
      <c r="M197" s="39">
        <f t="shared" si="17"/>
        <v>38792.360777823749</v>
      </c>
      <c r="N197" s="40">
        <f t="shared" si="18"/>
        <v>36998.298717418293</v>
      </c>
      <c r="O197" s="41">
        <f t="shared" si="19"/>
        <v>22655.473727761688</v>
      </c>
      <c r="Q197" s="38">
        <f t="shared" si="20"/>
        <v>58439.999999999993</v>
      </c>
      <c r="R197" s="39">
        <f t="shared" si="20"/>
        <v>46880.567999999999</v>
      </c>
      <c r="S197" s="40">
        <f t="shared" si="21"/>
        <v>44712.444000000003</v>
      </c>
      <c r="T197" s="41">
        <f t="shared" si="21"/>
        <v>27379.139999999996</v>
      </c>
    </row>
    <row r="198" spans="2:20" ht="20.45">
      <c r="B198" s="35">
        <v>29883</v>
      </c>
      <c r="C198" s="36" t="s">
        <v>375</v>
      </c>
      <c r="D198" s="36" t="s">
        <v>376</v>
      </c>
      <c r="E198" s="37">
        <v>11.276895163891131</v>
      </c>
      <c r="F198" s="30"/>
      <c r="G198" s="38">
        <f t="shared" si="15"/>
        <v>44485.618535374429</v>
      </c>
      <c r="H198" s="39">
        <f t="shared" si="15"/>
        <v>35686.363189077369</v>
      </c>
      <c r="I198" s="40">
        <f t="shared" si="15"/>
        <v>34035.946741414977</v>
      </c>
      <c r="J198" s="41">
        <f t="shared" si="15"/>
        <v>20841.512283822922</v>
      </c>
      <c r="K198" s="30"/>
      <c r="L198" s="38">
        <f t="shared" si="16"/>
        <v>52676.872155564743</v>
      </c>
      <c r="M198" s="39">
        <f t="shared" si="17"/>
        <v>42257.386843194043</v>
      </c>
      <c r="N198" s="40">
        <f t="shared" si="18"/>
        <v>40303.074886222588</v>
      </c>
      <c r="O198" s="41">
        <f t="shared" si="19"/>
        <v>24679.114604882085</v>
      </c>
      <c r="Q198" s="38">
        <f t="shared" si="20"/>
        <v>63659.999999999985</v>
      </c>
      <c r="R198" s="39">
        <f t="shared" si="20"/>
        <v>51068.051999999996</v>
      </c>
      <c r="S198" s="40">
        <f t="shared" si="21"/>
        <v>48706.265999999996</v>
      </c>
      <c r="T198" s="41">
        <f t="shared" si="21"/>
        <v>29824.709999999995</v>
      </c>
    </row>
    <row r="199" spans="2:20" ht="30.6">
      <c r="B199" s="35">
        <v>29888</v>
      </c>
      <c r="C199" s="36" t="s">
        <v>377</v>
      </c>
      <c r="D199" s="36" t="s">
        <v>378</v>
      </c>
      <c r="E199" s="37">
        <v>9.4340811458270508</v>
      </c>
      <c r="F199" s="30"/>
      <c r="G199" s="38">
        <f t="shared" si="15"/>
        <v>37216.000413736037</v>
      </c>
      <c r="H199" s="39">
        <f t="shared" si="15"/>
        <v>29854.675531899054</v>
      </c>
      <c r="I199" s="40">
        <f t="shared" si="15"/>
        <v>28473.961916549448</v>
      </c>
      <c r="J199" s="41">
        <f t="shared" si="15"/>
        <v>17435.696193835334</v>
      </c>
      <c r="K199" s="30"/>
      <c r="L199" s="38">
        <f t="shared" si="16"/>
        <v>44068.680182043856</v>
      </c>
      <c r="M199" s="39">
        <f t="shared" si="17"/>
        <v>35351.895242035585</v>
      </c>
      <c r="N199" s="40">
        <f t="shared" si="18"/>
        <v>33716.947207281759</v>
      </c>
      <c r="O199" s="41">
        <f t="shared" si="19"/>
        <v>20646.176665287549</v>
      </c>
      <c r="Q199" s="38">
        <f t="shared" si="20"/>
        <v>53256.999999999993</v>
      </c>
      <c r="R199" s="39">
        <f t="shared" si="20"/>
        <v>42722.765400000004</v>
      </c>
      <c r="S199" s="40">
        <f t="shared" si="21"/>
        <v>40746.930700000004</v>
      </c>
      <c r="T199" s="41">
        <f t="shared" si="21"/>
        <v>24950.904500000001</v>
      </c>
    </row>
    <row r="200" spans="2:20" ht="30.6">
      <c r="B200" s="35">
        <v>29889</v>
      </c>
      <c r="C200" s="36" t="s">
        <v>379</v>
      </c>
      <c r="D200" s="36" t="s">
        <v>380</v>
      </c>
      <c r="E200" s="37">
        <v>15.014603111709274</v>
      </c>
      <c r="F200" s="30"/>
      <c r="G200" s="38">
        <f t="shared" si="15"/>
        <v>59230.302027306578</v>
      </c>
      <c r="H200" s="39">
        <f t="shared" si="15"/>
        <v>47514.54828630534</v>
      </c>
      <c r="I200" s="40">
        <f t="shared" si="15"/>
        <v>45317.104081092271</v>
      </c>
      <c r="J200" s="41">
        <f t="shared" si="15"/>
        <v>27749.396499793133</v>
      </c>
      <c r="K200" s="30"/>
      <c r="L200" s="38">
        <f t="shared" si="16"/>
        <v>70136.53289201489</v>
      </c>
      <c r="M200" s="39">
        <f t="shared" si="17"/>
        <v>56263.52668597435</v>
      </c>
      <c r="N200" s="40">
        <f t="shared" si="18"/>
        <v>53661.461315680601</v>
      </c>
      <c r="O200" s="41">
        <f t="shared" si="19"/>
        <v>32858.965659908979</v>
      </c>
      <c r="Q200" s="38">
        <f t="shared" si="20"/>
        <v>84759.999999999985</v>
      </c>
      <c r="R200" s="39">
        <f t="shared" si="20"/>
        <v>67994.471999999994</v>
      </c>
      <c r="S200" s="40">
        <f t="shared" si="21"/>
        <v>64849.876000000004</v>
      </c>
      <c r="T200" s="41">
        <f t="shared" si="21"/>
        <v>39710.06</v>
      </c>
    </row>
    <row r="201" spans="2:20" ht="51">
      <c r="B201" s="35">
        <v>29894</v>
      </c>
      <c r="C201" s="42" t="s">
        <v>381</v>
      </c>
      <c r="D201" s="42" t="s">
        <v>382</v>
      </c>
      <c r="E201" s="37">
        <v>5.4559907484738748</v>
      </c>
      <c r="F201" s="30"/>
      <c r="G201" s="38">
        <f t="shared" si="15"/>
        <v>21523.045097227969</v>
      </c>
      <c r="H201" s="43">
        <f t="shared" si="15"/>
        <v>17265.786776996276</v>
      </c>
      <c r="I201" s="40">
        <f t="shared" si="15"/>
        <v>16467.281803889116</v>
      </c>
      <c r="J201" s="41">
        <f t="shared" si="15"/>
        <v>10083.546628051303</v>
      </c>
      <c r="K201" s="30"/>
      <c r="L201" s="38">
        <f t="shared" si="16"/>
        <v>25486.139842780307</v>
      </c>
      <c r="M201" s="43">
        <f t="shared" si="17"/>
        <v>20444.981381878362</v>
      </c>
      <c r="N201" s="40">
        <f t="shared" si="18"/>
        <v>19499.445593711211</v>
      </c>
      <c r="O201" s="41">
        <f t="shared" si="19"/>
        <v>11940.256516342573</v>
      </c>
      <c r="Q201" s="38">
        <f t="shared" si="20"/>
        <v>30800</v>
      </c>
      <c r="R201" s="43">
        <f t="shared" si="20"/>
        <v>24707.759999999998</v>
      </c>
      <c r="S201" s="40">
        <f t="shared" si="21"/>
        <v>23565.079999999998</v>
      </c>
      <c r="T201" s="41">
        <f t="shared" si="21"/>
        <v>14429.8</v>
      </c>
    </row>
    <row r="202" spans="2:20" ht="40.9">
      <c r="B202" s="35">
        <v>29895</v>
      </c>
      <c r="C202" s="36" t="s">
        <v>383</v>
      </c>
      <c r="D202" s="36" t="s">
        <v>384</v>
      </c>
      <c r="E202" s="37">
        <v>5.4683907274476793</v>
      </c>
      <c r="F202" s="30"/>
      <c r="G202" s="38">
        <f t="shared" si="15"/>
        <v>21571.961108812578</v>
      </c>
      <c r="H202" s="39">
        <f t="shared" si="15"/>
        <v>17305.027201489451</v>
      </c>
      <c r="I202" s="40">
        <f t="shared" si="15"/>
        <v>16504.707444352505</v>
      </c>
      <c r="J202" s="41">
        <f t="shared" si="15"/>
        <v>10106.463779478694</v>
      </c>
      <c r="K202" s="30"/>
      <c r="L202" s="38">
        <f t="shared" si="16"/>
        <v>25544.062887877535</v>
      </c>
      <c r="M202" s="39">
        <f t="shared" si="17"/>
        <v>20491.44724865536</v>
      </c>
      <c r="N202" s="40">
        <f t="shared" si="18"/>
        <v>19543.762515515104</v>
      </c>
      <c r="O202" s="41">
        <f t="shared" si="19"/>
        <v>11967.393462970625</v>
      </c>
      <c r="Q202" s="38">
        <f t="shared" si="20"/>
        <v>30870</v>
      </c>
      <c r="R202" s="39">
        <f t="shared" si="20"/>
        <v>24763.914000000001</v>
      </c>
      <c r="S202" s="40">
        <f t="shared" si="21"/>
        <v>23618.637000000002</v>
      </c>
      <c r="T202" s="41">
        <f t="shared" si="21"/>
        <v>14462.594999999999</v>
      </c>
    </row>
    <row r="203" spans="2:20" ht="20.45">
      <c r="B203" s="35">
        <v>30130</v>
      </c>
      <c r="C203" s="36" t="s">
        <v>385</v>
      </c>
      <c r="D203" s="36" t="s">
        <v>386</v>
      </c>
      <c r="E203" s="37">
        <v>3.8030735512657667</v>
      </c>
      <c r="F203" s="30"/>
      <c r="G203" s="38">
        <f t="shared" si="15"/>
        <v>15002.540752999585</v>
      </c>
      <c r="H203" s="39">
        <f t="shared" si="15"/>
        <v>12035.038192056269</v>
      </c>
      <c r="I203" s="40">
        <f t="shared" si="15"/>
        <v>11478.443930119984</v>
      </c>
      <c r="J203" s="41">
        <f t="shared" si="15"/>
        <v>7028.6903427803054</v>
      </c>
      <c r="K203" s="30"/>
      <c r="L203" s="38">
        <f t="shared" si="16"/>
        <v>17764.997931319816</v>
      </c>
      <c r="M203" s="39">
        <f t="shared" si="17"/>
        <v>14251.081340504757</v>
      </c>
      <c r="N203" s="40">
        <f t="shared" si="18"/>
        <v>13591.999917252793</v>
      </c>
      <c r="O203" s="41">
        <f t="shared" si="19"/>
        <v>8322.9015308233338</v>
      </c>
      <c r="Q203" s="38">
        <f t="shared" si="20"/>
        <v>21468.999999999996</v>
      </c>
      <c r="R203" s="39">
        <f t="shared" si="20"/>
        <v>17222.431799999998</v>
      </c>
      <c r="S203" s="40">
        <f t="shared" si="21"/>
        <v>16425.9319</v>
      </c>
      <c r="T203" s="41">
        <f t="shared" si="21"/>
        <v>10058.226499999999</v>
      </c>
    </row>
    <row r="204" spans="2:20" ht="40.9">
      <c r="B204" s="35">
        <v>30140</v>
      </c>
      <c r="C204" s="36" t="s">
        <v>387</v>
      </c>
      <c r="D204" s="36" t="s">
        <v>388</v>
      </c>
      <c r="E204" s="37">
        <v>4.1927871761567577</v>
      </c>
      <c r="F204" s="30"/>
      <c r="G204" s="38">
        <f t="shared" si="15"/>
        <v>16539.901117087298</v>
      </c>
      <c r="H204" s="39">
        <f t="shared" si="15"/>
        <v>13268.30867612743</v>
      </c>
      <c r="I204" s="40">
        <f t="shared" si="15"/>
        <v>12654.678344683491</v>
      </c>
      <c r="J204" s="41">
        <f t="shared" si="15"/>
        <v>7748.9436733553985</v>
      </c>
      <c r="K204" s="30"/>
      <c r="L204" s="38">
        <f t="shared" si="16"/>
        <v>19585.436491518409</v>
      </c>
      <c r="M204" s="39">
        <f t="shared" si="17"/>
        <v>15711.437153496068</v>
      </c>
      <c r="N204" s="40">
        <f t="shared" si="18"/>
        <v>14984.817459660735</v>
      </c>
      <c r="O204" s="41">
        <f t="shared" si="19"/>
        <v>9175.7769962763741</v>
      </c>
      <c r="Q204" s="38">
        <f t="shared" si="20"/>
        <v>23668.999999999996</v>
      </c>
      <c r="R204" s="39">
        <f t="shared" si="20"/>
        <v>18987.271799999999</v>
      </c>
      <c r="S204" s="40">
        <f t="shared" si="21"/>
        <v>18109.151899999997</v>
      </c>
      <c r="T204" s="41">
        <f t="shared" si="21"/>
        <v>11088.926499999998</v>
      </c>
    </row>
    <row r="205" spans="2:20" ht="20.45">
      <c r="B205" s="35">
        <v>30400</v>
      </c>
      <c r="C205" s="36" t="s">
        <v>389</v>
      </c>
      <c r="D205" s="36" t="s">
        <v>390</v>
      </c>
      <c r="E205" s="37">
        <v>10.204828410327369</v>
      </c>
      <c r="F205" s="30"/>
      <c r="G205" s="38">
        <f t="shared" si="15"/>
        <v>40256.479933802235</v>
      </c>
      <c r="H205" s="39">
        <f t="shared" si="15"/>
        <v>32293.748202896153</v>
      </c>
      <c r="I205" s="40">
        <f t="shared" si="15"/>
        <v>30800.232797352091</v>
      </c>
      <c r="J205" s="41">
        <f t="shared" si="15"/>
        <v>18860.160848986347</v>
      </c>
      <c r="K205" s="30"/>
      <c r="L205" s="38">
        <f t="shared" si="16"/>
        <v>47669.011170872982</v>
      </c>
      <c r="M205" s="39">
        <f t="shared" si="17"/>
        <v>38240.080761274308</v>
      </c>
      <c r="N205" s="40">
        <f t="shared" si="18"/>
        <v>36471.560446834919</v>
      </c>
      <c r="O205" s="41">
        <f t="shared" si="19"/>
        <v>22332.931733553993</v>
      </c>
      <c r="Q205" s="38">
        <f t="shared" si="20"/>
        <v>57607.999999999993</v>
      </c>
      <c r="R205" s="39">
        <f t="shared" si="20"/>
        <v>46213.137599999995</v>
      </c>
      <c r="S205" s="40">
        <f t="shared" si="21"/>
        <v>44075.880799999999</v>
      </c>
      <c r="T205" s="41">
        <f t="shared" si="21"/>
        <v>26989.347999999998</v>
      </c>
    </row>
    <row r="206" spans="2:20" ht="51">
      <c r="B206" s="35">
        <v>30410</v>
      </c>
      <c r="C206" s="36" t="s">
        <v>391</v>
      </c>
      <c r="D206" s="36" t="s">
        <v>392</v>
      </c>
      <c r="E206" s="37">
        <v>12.339396219389389</v>
      </c>
      <c r="F206" s="30"/>
      <c r="G206" s="38">
        <f t="shared" ref="G206:J269" si="22">+IF(L206="","",$G$11*L206)</f>
        <v>48677.021928009934</v>
      </c>
      <c r="H206" s="39">
        <f t="shared" si="22"/>
        <v>39048.706990649567</v>
      </c>
      <c r="I206" s="40">
        <f t="shared" si="22"/>
        <v>37242.789477120401</v>
      </c>
      <c r="J206" s="41">
        <f t="shared" si="22"/>
        <v>22805.184773272653</v>
      </c>
      <c r="K206" s="30"/>
      <c r="L206" s="38">
        <f t="shared" ref="L206:L269" si="23">IF(E206="","",E206*$E$9)</f>
        <v>57640.04964832437</v>
      </c>
      <c r="M206" s="39">
        <f t="shared" ref="M206:M269" si="24">IF(E206="","",E206*$N$9)</f>
        <v>46238.847827885809</v>
      </c>
      <c r="N206" s="40">
        <f t="shared" ref="N206:N269" si="25">IF(E206="","",E206*$O$9)</f>
        <v>44100.401985932978</v>
      </c>
      <c r="O206" s="41">
        <f t="shared" ref="O206:O269" si="26">IF(E206="","",E206*$P$9)</f>
        <v>27004.363260239967</v>
      </c>
      <c r="Q206" s="38">
        <f t="shared" si="20"/>
        <v>69658</v>
      </c>
      <c r="R206" s="39">
        <f t="shared" si="20"/>
        <v>55879.647599999997</v>
      </c>
      <c r="S206" s="40">
        <f t="shared" si="21"/>
        <v>53295.335800000001</v>
      </c>
      <c r="T206" s="41">
        <f t="shared" si="21"/>
        <v>32634.772999999997</v>
      </c>
    </row>
    <row r="207" spans="2:20" ht="20.45">
      <c r="B207" s="35">
        <v>30420</v>
      </c>
      <c r="C207" s="36" t="s">
        <v>393</v>
      </c>
      <c r="D207" s="36" t="s">
        <v>394</v>
      </c>
      <c r="E207" s="37">
        <v>8.4506742419259879</v>
      </c>
      <c r="F207" s="30"/>
      <c r="G207" s="38">
        <f t="shared" si="22"/>
        <v>33336.611294993796</v>
      </c>
      <c r="H207" s="39">
        <f t="shared" si="22"/>
        <v>26742.629580844023</v>
      </c>
      <c r="I207" s="40">
        <f t="shared" si="22"/>
        <v>25505.841301799752</v>
      </c>
      <c r="J207" s="41">
        <f t="shared" si="22"/>
        <v>15618.202391704592</v>
      </c>
      <c r="K207" s="30"/>
      <c r="L207" s="38">
        <f t="shared" si="23"/>
        <v>39474.968969797272</v>
      </c>
      <c r="M207" s="39">
        <f t="shared" si="24"/>
        <v>31666.82010757137</v>
      </c>
      <c r="N207" s="40">
        <f t="shared" si="25"/>
        <v>30202.298758791891</v>
      </c>
      <c r="O207" s="41">
        <f t="shared" si="26"/>
        <v>18494.02296235002</v>
      </c>
      <c r="Q207" s="38">
        <f t="shared" ref="Q207:R270" si="27">+IF(L207="","",$Q$11*L207)</f>
        <v>47705.5</v>
      </c>
      <c r="R207" s="39">
        <f t="shared" si="27"/>
        <v>38269.352099999996</v>
      </c>
      <c r="S207" s="40">
        <f t="shared" ref="S207:T270" si="28">+IF(M207="","",$Q$11*N207)</f>
        <v>36499.478049999998</v>
      </c>
      <c r="T207" s="41">
        <f t="shared" si="28"/>
        <v>22350.026749999997</v>
      </c>
    </row>
    <row r="208" spans="2:20" ht="40.9">
      <c r="B208" s="35">
        <v>30520</v>
      </c>
      <c r="C208" s="42" t="s">
        <v>395</v>
      </c>
      <c r="D208" s="42" t="s">
        <v>396</v>
      </c>
      <c r="E208" s="37">
        <v>6.0471154604108008</v>
      </c>
      <c r="F208" s="30"/>
      <c r="G208" s="38">
        <f t="shared" si="22"/>
        <v>23854.941249482832</v>
      </c>
      <c r="H208" s="43">
        <f t="shared" si="22"/>
        <v>19136.433870335128</v>
      </c>
      <c r="I208" s="40">
        <f t="shared" si="22"/>
        <v>18251.415549979312</v>
      </c>
      <c r="J208" s="41">
        <f t="shared" si="22"/>
        <v>11176.039975382706</v>
      </c>
      <c r="K208" s="30"/>
      <c r="L208" s="38">
        <f t="shared" si="23"/>
        <v>28247.414149772445</v>
      </c>
      <c r="M208" s="43">
        <f t="shared" si="24"/>
        <v>22660.075630947456</v>
      </c>
      <c r="N208" s="40">
        <f t="shared" si="25"/>
        <v>21612.096565990898</v>
      </c>
      <c r="O208" s="41">
        <f t="shared" si="26"/>
        <v>13233.913529168391</v>
      </c>
      <c r="Q208" s="38">
        <f t="shared" si="27"/>
        <v>34137</v>
      </c>
      <c r="R208" s="43">
        <f t="shared" si="27"/>
        <v>27384.701399999998</v>
      </c>
      <c r="S208" s="40">
        <f t="shared" si="28"/>
        <v>26118.218699999998</v>
      </c>
      <c r="T208" s="41">
        <f t="shared" si="28"/>
        <v>15993.184499999999</v>
      </c>
    </row>
    <row r="209" spans="2:20" ht="20.45">
      <c r="B209" s="35">
        <v>30540</v>
      </c>
      <c r="C209" s="36" t="s">
        <v>397</v>
      </c>
      <c r="D209" s="36" t="s">
        <v>398</v>
      </c>
      <c r="E209" s="37">
        <v>8.7490708788027494</v>
      </c>
      <c r="F209" s="30"/>
      <c r="G209" s="38">
        <f t="shared" si="22"/>
        <v>34513.740173769133</v>
      </c>
      <c r="H209" s="39">
        <f t="shared" si="22"/>
        <v>27686.922367397601</v>
      </c>
      <c r="I209" s="40">
        <f t="shared" si="22"/>
        <v>26406.462606950769</v>
      </c>
      <c r="J209" s="41">
        <f t="shared" si="22"/>
        <v>16169.687271410841</v>
      </c>
      <c r="K209" s="30"/>
      <c r="L209" s="38">
        <f t="shared" si="23"/>
        <v>40868.845676458419</v>
      </c>
      <c r="M209" s="39">
        <f t="shared" si="24"/>
        <v>32784.988001654943</v>
      </c>
      <c r="N209" s="40">
        <f t="shared" si="25"/>
        <v>31268.753827058339</v>
      </c>
      <c r="O209" s="41">
        <f t="shared" si="26"/>
        <v>19147.054199420771</v>
      </c>
      <c r="Q209" s="38">
        <f t="shared" si="27"/>
        <v>49389.999999999993</v>
      </c>
      <c r="R209" s="39">
        <f t="shared" si="27"/>
        <v>39620.657999999996</v>
      </c>
      <c r="S209" s="40">
        <f t="shared" si="28"/>
        <v>37788.288999999997</v>
      </c>
      <c r="T209" s="41">
        <f t="shared" si="28"/>
        <v>23139.215</v>
      </c>
    </row>
    <row r="210" spans="2:20" ht="30.6">
      <c r="B210" s="35">
        <v>31030</v>
      </c>
      <c r="C210" s="36" t="s">
        <v>399</v>
      </c>
      <c r="D210" s="36" t="s">
        <v>400</v>
      </c>
      <c r="E210" s="37">
        <v>8.2265003363352847</v>
      </c>
      <c r="F210" s="30"/>
      <c r="G210" s="38">
        <f t="shared" si="22"/>
        <v>32452.279685560614</v>
      </c>
      <c r="H210" s="39">
        <f t="shared" si="22"/>
        <v>26033.218763756726</v>
      </c>
      <c r="I210" s="40">
        <f t="shared" si="22"/>
        <v>24829.23918742243</v>
      </c>
      <c r="J210" s="41">
        <f t="shared" si="22"/>
        <v>15203.893032685148</v>
      </c>
      <c r="K210" s="30"/>
      <c r="L210" s="38">
        <f t="shared" si="23"/>
        <v>38427.803061646671</v>
      </c>
      <c r="M210" s="39">
        <f t="shared" si="24"/>
        <v>30826.783616052962</v>
      </c>
      <c r="N210" s="40">
        <f t="shared" si="25"/>
        <v>29401.112122465871</v>
      </c>
      <c r="O210" s="41">
        <f t="shared" si="26"/>
        <v>18003.425734381464</v>
      </c>
      <c r="Q210" s="38">
        <f t="shared" si="27"/>
        <v>46440</v>
      </c>
      <c r="R210" s="39">
        <f t="shared" si="27"/>
        <v>37254.168000000005</v>
      </c>
      <c r="S210" s="40">
        <f t="shared" si="28"/>
        <v>35531.243999999999</v>
      </c>
      <c r="T210" s="41">
        <f t="shared" si="28"/>
        <v>21757.14</v>
      </c>
    </row>
    <row r="211" spans="2:20" ht="30.6">
      <c r="B211" s="35">
        <v>31032</v>
      </c>
      <c r="C211" s="36" t="s">
        <v>401</v>
      </c>
      <c r="D211" s="36" t="s">
        <v>402</v>
      </c>
      <c r="E211" s="37">
        <v>7.1399964643948772</v>
      </c>
      <c r="F211" s="30"/>
      <c r="G211" s="38">
        <f t="shared" si="22"/>
        <v>28166.18887050062</v>
      </c>
      <c r="H211" s="39">
        <f t="shared" si="22"/>
        <v>22594.916711915597</v>
      </c>
      <c r="I211" s="40">
        <f t="shared" si="22"/>
        <v>21549.951104820022</v>
      </c>
      <c r="J211" s="41">
        <f t="shared" si="22"/>
        <v>13195.85948582954</v>
      </c>
      <c r="K211" s="30"/>
      <c r="L211" s="38">
        <f t="shared" si="23"/>
        <v>33352.503103020274</v>
      </c>
      <c r="M211" s="39">
        <f t="shared" si="24"/>
        <v>26755.377989242861</v>
      </c>
      <c r="N211" s="40">
        <f t="shared" si="25"/>
        <v>25518.000124120808</v>
      </c>
      <c r="O211" s="41">
        <f t="shared" si="26"/>
        <v>15625.647703764997</v>
      </c>
      <c r="Q211" s="38">
        <f t="shared" si="27"/>
        <v>40306.5</v>
      </c>
      <c r="R211" s="39">
        <f t="shared" si="27"/>
        <v>32333.874299999996</v>
      </c>
      <c r="S211" s="40">
        <f t="shared" si="28"/>
        <v>30838.503149999993</v>
      </c>
      <c r="T211" s="41">
        <f t="shared" si="28"/>
        <v>18883.595249999998</v>
      </c>
    </row>
    <row r="212" spans="2:20" ht="30.6">
      <c r="B212" s="35">
        <v>31090</v>
      </c>
      <c r="C212" s="36" t="s">
        <v>403</v>
      </c>
      <c r="D212" s="36" t="s">
        <v>404</v>
      </c>
      <c r="E212" s="37">
        <v>7.5582300409256185</v>
      </c>
      <c r="F212" s="30"/>
      <c r="G212" s="38">
        <f t="shared" si="22"/>
        <v>29816.056061232932</v>
      </c>
      <c r="H212" s="39">
        <f t="shared" si="22"/>
        <v>23918.440172321058</v>
      </c>
      <c r="I212" s="40">
        <f t="shared" si="22"/>
        <v>22812.264492449318</v>
      </c>
      <c r="J212" s="41">
        <f t="shared" si="22"/>
        <v>13968.822264687627</v>
      </c>
      <c r="K212" s="30"/>
      <c r="L212" s="38">
        <f t="shared" si="23"/>
        <v>35306.164666942488</v>
      </c>
      <c r="M212" s="39">
        <f t="shared" si="24"/>
        <v>28322.605295821264</v>
      </c>
      <c r="N212" s="40">
        <f t="shared" si="25"/>
        <v>27012.746586677698</v>
      </c>
      <c r="O212" s="41">
        <f t="shared" si="26"/>
        <v>16540.938146462555</v>
      </c>
      <c r="Q212" s="38">
        <f t="shared" si="27"/>
        <v>42667.499999999993</v>
      </c>
      <c r="R212" s="39">
        <f t="shared" si="27"/>
        <v>34227.868499999997</v>
      </c>
      <c r="S212" s="40">
        <f t="shared" si="28"/>
        <v>32644.904249999996</v>
      </c>
      <c r="T212" s="41">
        <f t="shared" si="28"/>
        <v>19989.723749999997</v>
      </c>
    </row>
    <row r="213" spans="2:20">
      <c r="B213" s="35">
        <v>31200</v>
      </c>
      <c r="C213" s="36" t="s">
        <v>405</v>
      </c>
      <c r="D213" s="36" t="s">
        <v>406</v>
      </c>
      <c r="E213" s="37">
        <v>5.8262186921203165</v>
      </c>
      <c r="F213" s="30"/>
      <c r="G213" s="38">
        <f t="shared" si="22"/>
        <v>22983.537443111294</v>
      </c>
      <c r="H213" s="39">
        <f t="shared" si="22"/>
        <v>18437.39373686388</v>
      </c>
      <c r="I213" s="40">
        <f t="shared" si="22"/>
        <v>17584.704497724451</v>
      </c>
      <c r="J213" s="41">
        <f t="shared" si="22"/>
        <v>10767.787292097642</v>
      </c>
      <c r="K213" s="30"/>
      <c r="L213" s="38">
        <f t="shared" si="23"/>
        <v>27215.556474968969</v>
      </c>
      <c r="M213" s="39">
        <f t="shared" si="24"/>
        <v>21832.319404220107</v>
      </c>
      <c r="N213" s="40">
        <f t="shared" si="25"/>
        <v>20822.622258998759</v>
      </c>
      <c r="O213" s="41">
        <f t="shared" si="26"/>
        <v>12750.488208522962</v>
      </c>
      <c r="Q213" s="38">
        <f t="shared" si="27"/>
        <v>32890</v>
      </c>
      <c r="R213" s="39">
        <f t="shared" si="27"/>
        <v>26384.357999999997</v>
      </c>
      <c r="S213" s="40">
        <f t="shared" si="28"/>
        <v>25164.138999999999</v>
      </c>
      <c r="T213" s="41">
        <f t="shared" si="28"/>
        <v>15408.964999999998</v>
      </c>
    </row>
    <row r="214" spans="2:20" ht="30.6">
      <c r="B214" s="35">
        <v>31237</v>
      </c>
      <c r="C214" s="36" t="s">
        <v>407</v>
      </c>
      <c r="D214" s="36" t="s">
        <v>408</v>
      </c>
      <c r="E214" s="37">
        <v>4.6399999999999988</v>
      </c>
      <c r="F214" s="30"/>
      <c r="G214" s="38">
        <f t="shared" si="22"/>
        <v>18304.086985314643</v>
      </c>
      <c r="H214" s="39">
        <f t="shared" si="22"/>
        <v>14683.538579619408</v>
      </c>
      <c r="I214" s="40">
        <f t="shared" si="22"/>
        <v>14004.456952464234</v>
      </c>
      <c r="J214" s="41">
        <f t="shared" si="22"/>
        <v>8575.4647526199115</v>
      </c>
      <c r="K214" s="30"/>
      <c r="L214" s="38">
        <f t="shared" si="23"/>
        <v>21674.466530863992</v>
      </c>
      <c r="M214" s="39">
        <f t="shared" si="24"/>
        <v>17387.257051059096</v>
      </c>
      <c r="N214" s="40">
        <f t="shared" si="25"/>
        <v>16583.134342764042</v>
      </c>
      <c r="O214" s="41">
        <f t="shared" si="26"/>
        <v>10154.487569709781</v>
      </c>
      <c r="Q214" s="38">
        <f t="shared" si="27"/>
        <v>26193.592802549134</v>
      </c>
      <c r="R214" s="39">
        <f t="shared" si="27"/>
        <v>21012.500146204915</v>
      </c>
      <c r="S214" s="40">
        <f t="shared" si="28"/>
        <v>20040.717853230344</v>
      </c>
      <c r="T214" s="41">
        <f t="shared" si="28"/>
        <v>12271.698227994269</v>
      </c>
    </row>
    <row r="215" spans="2:20" ht="30.6">
      <c r="B215" s="35">
        <v>31255</v>
      </c>
      <c r="C215" s="36" t="s">
        <v>409</v>
      </c>
      <c r="D215" s="36" t="s">
        <v>410</v>
      </c>
      <c r="E215" s="37">
        <v>4.1222844385628425</v>
      </c>
      <c r="F215" s="30"/>
      <c r="G215" s="38">
        <f t="shared" si="22"/>
        <v>16261.778651220524</v>
      </c>
      <c r="H215" s="39">
        <f t="shared" si="22"/>
        <v>13045.198834009105</v>
      </c>
      <c r="I215" s="40">
        <f t="shared" si="22"/>
        <v>12441.886846048823</v>
      </c>
      <c r="J215" s="41">
        <f t="shared" si="22"/>
        <v>7618.6432980968148</v>
      </c>
      <c r="K215" s="30"/>
      <c r="L215" s="38">
        <f t="shared" si="23"/>
        <v>19256.102606537032</v>
      </c>
      <c r="M215" s="39">
        <f t="shared" si="24"/>
        <v>15447.245510964007</v>
      </c>
      <c r="N215" s="40">
        <f t="shared" si="25"/>
        <v>14732.844104261483</v>
      </c>
      <c r="O215" s="41">
        <f t="shared" si="26"/>
        <v>9021.4840711625984</v>
      </c>
      <c r="Q215" s="38">
        <f t="shared" si="27"/>
        <v>23271</v>
      </c>
      <c r="R215" s="39">
        <f t="shared" si="27"/>
        <v>18667.996200000001</v>
      </c>
      <c r="S215" s="40">
        <f t="shared" si="28"/>
        <v>17804.642100000001</v>
      </c>
      <c r="T215" s="41">
        <f t="shared" si="28"/>
        <v>10902.4635</v>
      </c>
    </row>
    <row r="216" spans="2:20" ht="20.45">
      <c r="B216" s="35">
        <v>31256</v>
      </c>
      <c r="C216" s="36" t="s">
        <v>411</v>
      </c>
      <c r="D216" s="36" t="s">
        <v>412</v>
      </c>
      <c r="E216" s="37">
        <v>2.2132191042672917</v>
      </c>
      <c r="F216" s="30"/>
      <c r="G216" s="38">
        <f t="shared" si="22"/>
        <v>8730.8092676872147</v>
      </c>
      <c r="H216" s="39">
        <f t="shared" si="22"/>
        <v>7003.8551945386844</v>
      </c>
      <c r="I216" s="40">
        <f t="shared" si="22"/>
        <v>6679.9421707074889</v>
      </c>
      <c r="J216" s="41">
        <f t="shared" si="22"/>
        <v>4090.3841419114606</v>
      </c>
      <c r="K216" s="30"/>
      <c r="L216" s="38">
        <f t="shared" si="23"/>
        <v>10338.436077782373</v>
      </c>
      <c r="M216" s="39">
        <f t="shared" si="24"/>
        <v>8293.4934215970206</v>
      </c>
      <c r="N216" s="40">
        <f t="shared" si="25"/>
        <v>7909.9374431112947</v>
      </c>
      <c r="O216" s="41">
        <f t="shared" si="26"/>
        <v>4843.5573024410423</v>
      </c>
      <c r="Q216" s="38">
        <f t="shared" si="27"/>
        <v>12493.999999999996</v>
      </c>
      <c r="R216" s="39">
        <f t="shared" si="27"/>
        <v>10022.686799999999</v>
      </c>
      <c r="S216" s="40">
        <f t="shared" si="28"/>
        <v>9559.1593999999986</v>
      </c>
      <c r="T216" s="41">
        <f t="shared" si="28"/>
        <v>5853.4389999999994</v>
      </c>
    </row>
    <row r="217" spans="2:20" ht="20.45">
      <c r="B217" s="35">
        <v>31500</v>
      </c>
      <c r="C217" s="36" t="s">
        <v>413</v>
      </c>
      <c r="D217" s="36" t="s">
        <v>414</v>
      </c>
      <c r="E217" s="37">
        <v>1.2933178069677844</v>
      </c>
      <c r="F217" s="30"/>
      <c r="G217" s="38">
        <f t="shared" si="22"/>
        <v>5101.9400082747206</v>
      </c>
      <c r="H217" s="39">
        <f t="shared" si="22"/>
        <v>4092.7762746379813</v>
      </c>
      <c r="I217" s="40">
        <f t="shared" si="22"/>
        <v>3903.4943003309886</v>
      </c>
      <c r="J217" s="41">
        <f t="shared" si="22"/>
        <v>2390.2588938767067</v>
      </c>
      <c r="K217" s="30"/>
      <c r="L217" s="38">
        <f t="shared" si="23"/>
        <v>6041.3736036408773</v>
      </c>
      <c r="M217" s="39">
        <f t="shared" si="24"/>
        <v>4846.389904840712</v>
      </c>
      <c r="N217" s="40">
        <f t="shared" si="25"/>
        <v>4622.2549441456349</v>
      </c>
      <c r="O217" s="41">
        <f t="shared" si="26"/>
        <v>2830.3835333057509</v>
      </c>
      <c r="Q217" s="38">
        <f t="shared" si="27"/>
        <v>7301</v>
      </c>
      <c r="R217" s="39">
        <f t="shared" si="27"/>
        <v>5856.8621999999996</v>
      </c>
      <c r="S217" s="40">
        <f t="shared" si="28"/>
        <v>5585.9950999999992</v>
      </c>
      <c r="T217" s="41">
        <f t="shared" si="28"/>
        <v>3420.5184999999997</v>
      </c>
    </row>
    <row r="218" spans="2:20" ht="35.25" customHeight="1">
      <c r="B218" s="35">
        <v>31502</v>
      </c>
      <c r="C218" s="36" t="s">
        <v>415</v>
      </c>
      <c r="D218" s="36" t="s">
        <v>416</v>
      </c>
      <c r="E218" s="37">
        <v>0.60405611858103614</v>
      </c>
      <c r="F218" s="30"/>
      <c r="G218" s="38">
        <f t="shared" si="22"/>
        <v>2382.908564335954</v>
      </c>
      <c r="H218" s="39">
        <f t="shared" si="22"/>
        <v>1911.5692503103019</v>
      </c>
      <c r="I218" s="40">
        <f t="shared" si="22"/>
        <v>1823.1633425734383</v>
      </c>
      <c r="J218" s="41">
        <f t="shared" si="22"/>
        <v>1116.3926623913944</v>
      </c>
      <c r="K218" s="30"/>
      <c r="L218" s="38">
        <f t="shared" si="23"/>
        <v>2821.6797683078198</v>
      </c>
      <c r="M218" s="39">
        <f t="shared" si="24"/>
        <v>2263.5515101365327</v>
      </c>
      <c r="N218" s="40">
        <f t="shared" si="25"/>
        <v>2158.8671907323128</v>
      </c>
      <c r="O218" s="41">
        <f t="shared" si="26"/>
        <v>1321.9569714522136</v>
      </c>
      <c r="Q218" s="38">
        <f t="shared" si="27"/>
        <v>3410</v>
      </c>
      <c r="R218" s="39">
        <f t="shared" si="27"/>
        <v>2735.5019999999995</v>
      </c>
      <c r="S218" s="40">
        <f t="shared" si="28"/>
        <v>2608.991</v>
      </c>
      <c r="T218" s="41">
        <f t="shared" si="28"/>
        <v>1597.585</v>
      </c>
    </row>
    <row r="219" spans="2:20" ht="20.45">
      <c r="B219" s="35">
        <v>31536</v>
      </c>
      <c r="C219" s="36" t="s">
        <v>417</v>
      </c>
      <c r="D219" s="36" t="s">
        <v>418</v>
      </c>
      <c r="E219" s="37">
        <v>5.46</v>
      </c>
      <c r="F219" s="30"/>
      <c r="G219" s="38">
        <f t="shared" si="22"/>
        <v>21538.860978409048</v>
      </c>
      <c r="H219" s="39">
        <f t="shared" si="22"/>
        <v>17278.474276879737</v>
      </c>
      <c r="I219" s="40">
        <f t="shared" si="22"/>
        <v>16479.38253458076</v>
      </c>
      <c r="J219" s="41">
        <f t="shared" si="22"/>
        <v>10090.956368384639</v>
      </c>
      <c r="K219" s="30"/>
      <c r="L219" s="38">
        <f t="shared" si="23"/>
        <v>25504.867943646001</v>
      </c>
      <c r="M219" s="39">
        <f t="shared" si="24"/>
        <v>20460.005064392819</v>
      </c>
      <c r="N219" s="40">
        <f t="shared" si="25"/>
        <v>19513.774463683552</v>
      </c>
      <c r="O219" s="41">
        <f t="shared" si="26"/>
        <v>11949.030631598151</v>
      </c>
      <c r="Q219" s="38">
        <f t="shared" si="27"/>
        <v>30822.632909896191</v>
      </c>
      <c r="R219" s="39">
        <f t="shared" si="27"/>
        <v>24725.916120318721</v>
      </c>
      <c r="S219" s="40">
        <f t="shared" si="28"/>
        <v>23582.396439361572</v>
      </c>
      <c r="T219" s="41">
        <f t="shared" si="28"/>
        <v>14440.403518286364</v>
      </c>
    </row>
    <row r="220" spans="2:20" ht="40.9">
      <c r="B220" s="35">
        <v>31540</v>
      </c>
      <c r="C220" s="36" t="s">
        <v>419</v>
      </c>
      <c r="D220" s="36" t="s">
        <v>420</v>
      </c>
      <c r="E220" s="37">
        <v>5.9112471193692597</v>
      </c>
      <c r="F220" s="30"/>
      <c r="G220" s="38">
        <f t="shared" si="22"/>
        <v>23318.961522548616</v>
      </c>
      <c r="H220" s="39">
        <f t="shared" si="22"/>
        <v>18706.470933388497</v>
      </c>
      <c r="I220" s="40">
        <f t="shared" si="22"/>
        <v>17841.337460901945</v>
      </c>
      <c r="J220" s="41">
        <f t="shared" si="22"/>
        <v>10924.933473314026</v>
      </c>
      <c r="K220" s="30"/>
      <c r="L220" s="38">
        <f t="shared" si="23"/>
        <v>27612.743069921391</v>
      </c>
      <c r="M220" s="39">
        <f t="shared" si="24"/>
        <v>22150.942490690937</v>
      </c>
      <c r="N220" s="40">
        <f t="shared" si="25"/>
        <v>21126.509722796854</v>
      </c>
      <c r="O220" s="41">
        <f t="shared" si="26"/>
        <v>12936.57012825817</v>
      </c>
      <c r="Q220" s="38">
        <f t="shared" si="27"/>
        <v>33370</v>
      </c>
      <c r="R220" s="39">
        <f t="shared" si="27"/>
        <v>26769.413999999997</v>
      </c>
      <c r="S220" s="40">
        <f t="shared" si="28"/>
        <v>25531.386999999995</v>
      </c>
      <c r="T220" s="41">
        <f t="shared" si="28"/>
        <v>15633.844999999998</v>
      </c>
    </row>
    <row r="221" spans="2:20" ht="40.9">
      <c r="B221" s="35">
        <v>31541</v>
      </c>
      <c r="C221" s="36" t="s">
        <v>421</v>
      </c>
      <c r="D221" s="36" t="s">
        <v>422</v>
      </c>
      <c r="E221" s="37">
        <v>5.3071910007882233</v>
      </c>
      <c r="F221" s="30"/>
      <c r="G221" s="38">
        <f t="shared" si="22"/>
        <v>20936.052958212658</v>
      </c>
      <c r="H221" s="39">
        <f t="shared" si="22"/>
        <v>16794.901683078198</v>
      </c>
      <c r="I221" s="40">
        <f t="shared" si="22"/>
        <v>16018.174118328507</v>
      </c>
      <c r="J221" s="41">
        <f t="shared" si="22"/>
        <v>9808.5408109226319</v>
      </c>
      <c r="K221" s="30"/>
      <c r="L221" s="38">
        <f t="shared" si="23"/>
        <v>24791.063301613569</v>
      </c>
      <c r="M221" s="39">
        <f t="shared" si="24"/>
        <v>19887.390980554406</v>
      </c>
      <c r="N221" s="40">
        <f t="shared" si="25"/>
        <v>18967.642532064543</v>
      </c>
      <c r="O221" s="41">
        <f t="shared" si="26"/>
        <v>11614.613156805957</v>
      </c>
      <c r="Q221" s="38">
        <f t="shared" si="27"/>
        <v>29959.999999999996</v>
      </c>
      <c r="R221" s="39">
        <f t="shared" si="27"/>
        <v>24033.911999999997</v>
      </c>
      <c r="S221" s="40">
        <f t="shared" si="28"/>
        <v>22922.395999999997</v>
      </c>
      <c r="T221" s="41">
        <f t="shared" si="28"/>
        <v>14036.259999999998</v>
      </c>
    </row>
    <row r="222" spans="2:20" ht="20.45">
      <c r="B222" s="35">
        <v>31600</v>
      </c>
      <c r="C222" s="36" t="s">
        <v>423</v>
      </c>
      <c r="D222" s="36" t="s">
        <v>424</v>
      </c>
      <c r="E222" s="37">
        <v>6.5383317703302177</v>
      </c>
      <c r="F222" s="30"/>
      <c r="G222" s="38">
        <f t="shared" si="22"/>
        <v>25792.714108398839</v>
      </c>
      <c r="H222" s="39">
        <f t="shared" si="22"/>
        <v>20690.915257757551</v>
      </c>
      <c r="I222" s="40">
        <f t="shared" si="22"/>
        <v>19734.005564335952</v>
      </c>
      <c r="J222" s="41">
        <f t="shared" si="22"/>
        <v>12083.886559784858</v>
      </c>
      <c r="K222" s="30"/>
      <c r="L222" s="38">
        <f t="shared" si="23"/>
        <v>30541.994207695487</v>
      </c>
      <c r="M222" s="39">
        <f t="shared" si="24"/>
        <v>24500.787753413322</v>
      </c>
      <c r="N222" s="40">
        <f t="shared" si="25"/>
        <v>23367.679768307818</v>
      </c>
      <c r="O222" s="41">
        <f t="shared" si="26"/>
        <v>14308.924286305337</v>
      </c>
      <c r="Q222" s="38">
        <f t="shared" si="27"/>
        <v>36909.999999999993</v>
      </c>
      <c r="R222" s="39">
        <f t="shared" si="27"/>
        <v>29609.201999999997</v>
      </c>
      <c r="S222" s="40">
        <f t="shared" si="28"/>
        <v>28239.840999999997</v>
      </c>
      <c r="T222" s="41">
        <f t="shared" si="28"/>
        <v>17292.334999999999</v>
      </c>
    </row>
    <row r="223" spans="2:20" ht="20.45">
      <c r="B223" s="35">
        <v>31622</v>
      </c>
      <c r="C223" s="36" t="s">
        <v>425</v>
      </c>
      <c r="D223" s="36" t="s">
        <v>426</v>
      </c>
      <c r="E223" s="37">
        <v>2.8679379940841567</v>
      </c>
      <c r="F223" s="30"/>
      <c r="G223" s="38">
        <f t="shared" si="22"/>
        <v>11313.574679354571</v>
      </c>
      <c r="H223" s="39">
        <f t="shared" si="22"/>
        <v>9075.7496077782362</v>
      </c>
      <c r="I223" s="40">
        <f t="shared" si="22"/>
        <v>8656.0159871741816</v>
      </c>
      <c r="J223" s="41">
        <f t="shared" si="22"/>
        <v>5300.4097372776159</v>
      </c>
      <c r="K223" s="30"/>
      <c r="L223" s="38">
        <f t="shared" si="23"/>
        <v>13396.772858916011</v>
      </c>
      <c r="M223" s="39">
        <f t="shared" si="24"/>
        <v>10746.891187422423</v>
      </c>
      <c r="N223" s="40">
        <f t="shared" si="25"/>
        <v>10249.870914356639</v>
      </c>
      <c r="O223" s="41">
        <f t="shared" si="26"/>
        <v>6276.3880844021505</v>
      </c>
      <c r="Q223" s="38">
        <f t="shared" si="27"/>
        <v>16189.999999999998</v>
      </c>
      <c r="R223" s="39">
        <f t="shared" si="27"/>
        <v>12987.617999999997</v>
      </c>
      <c r="S223" s="40">
        <f t="shared" si="28"/>
        <v>12386.968999999997</v>
      </c>
      <c r="T223" s="41">
        <f t="shared" si="28"/>
        <v>7585.0149999999985</v>
      </c>
    </row>
    <row r="224" spans="2:20">
      <c r="B224" s="35">
        <v>31625</v>
      </c>
      <c r="C224" s="36" t="s">
        <v>427</v>
      </c>
      <c r="D224" s="36" t="s">
        <v>428</v>
      </c>
      <c r="E224" s="37">
        <v>3.5198226029927238</v>
      </c>
      <c r="F224" s="30"/>
      <c r="G224" s="38">
        <f t="shared" si="22"/>
        <v>13885.159288374016</v>
      </c>
      <c r="H224" s="39">
        <f t="shared" si="22"/>
        <v>11138.674781133637</v>
      </c>
      <c r="I224" s="40">
        <f t="shared" si="22"/>
        <v>10623.535371534961</v>
      </c>
      <c r="J224" s="41">
        <f t="shared" si="22"/>
        <v>6505.1971266032269</v>
      </c>
      <c r="K224" s="30"/>
      <c r="L224" s="38">
        <f t="shared" si="23"/>
        <v>16441.870086884566</v>
      </c>
      <c r="M224" s="39">
        <f t="shared" si="24"/>
        <v>13189.668183698801</v>
      </c>
      <c r="N224" s="40">
        <f t="shared" si="25"/>
        <v>12579.674803475384</v>
      </c>
      <c r="O224" s="41">
        <f t="shared" si="26"/>
        <v>7703.0161357054194</v>
      </c>
      <c r="Q224" s="38">
        <f t="shared" si="27"/>
        <v>19869.999999999996</v>
      </c>
      <c r="R224" s="39">
        <f t="shared" si="27"/>
        <v>15939.714</v>
      </c>
      <c r="S224" s="40">
        <f t="shared" si="28"/>
        <v>15202.537</v>
      </c>
      <c r="T224" s="41">
        <f t="shared" si="28"/>
        <v>9309.0949999999993</v>
      </c>
    </row>
    <row r="225" spans="2:20">
      <c r="B225" s="35">
        <v>31640</v>
      </c>
      <c r="C225" s="36" t="s">
        <v>429</v>
      </c>
      <c r="D225" s="36" t="s">
        <v>430</v>
      </c>
      <c r="E225" s="37">
        <v>4.0778216568139154</v>
      </c>
      <c r="F225" s="30"/>
      <c r="G225" s="38">
        <f t="shared" si="22"/>
        <v>16086.379809681424</v>
      </c>
      <c r="H225" s="39">
        <f t="shared" si="22"/>
        <v>12904.493883326439</v>
      </c>
      <c r="I225" s="40">
        <f t="shared" si="22"/>
        <v>12307.689192387257</v>
      </c>
      <c r="J225" s="41">
        <f t="shared" si="22"/>
        <v>7536.4689408357472</v>
      </c>
      <c r="K225" s="30"/>
      <c r="L225" s="38">
        <f t="shared" si="23"/>
        <v>19048.407116259827</v>
      </c>
      <c r="M225" s="39">
        <f t="shared" si="24"/>
        <v>15280.632188663632</v>
      </c>
      <c r="N225" s="40">
        <f t="shared" si="25"/>
        <v>14573.936284650394</v>
      </c>
      <c r="O225" s="41">
        <f t="shared" si="26"/>
        <v>8924.1787339677285</v>
      </c>
      <c r="Q225" s="38">
        <f t="shared" si="27"/>
        <v>23020</v>
      </c>
      <c r="R225" s="39">
        <f t="shared" si="27"/>
        <v>18466.643999999997</v>
      </c>
      <c r="S225" s="40">
        <f t="shared" si="28"/>
        <v>17612.601999999999</v>
      </c>
      <c r="T225" s="41">
        <f t="shared" si="28"/>
        <v>10784.869999999999</v>
      </c>
    </row>
    <row r="226" spans="2:20" ht="30.6">
      <c r="B226" s="35">
        <v>32150</v>
      </c>
      <c r="C226" s="36" t="s">
        <v>431</v>
      </c>
      <c r="D226" s="36" t="s">
        <v>432</v>
      </c>
      <c r="E226" s="37">
        <v>9.9485031306831591</v>
      </c>
      <c r="F226" s="30"/>
      <c r="G226" s="38">
        <f t="shared" si="22"/>
        <v>39245.316094331822</v>
      </c>
      <c r="H226" s="39">
        <f t="shared" si="22"/>
        <v>31482.592570872985</v>
      </c>
      <c r="I226" s="40">
        <f t="shared" si="22"/>
        <v>30026.591343773274</v>
      </c>
      <c r="J226" s="41">
        <f t="shared" si="22"/>
        <v>18386.430590194457</v>
      </c>
      <c r="K226" s="30"/>
      <c r="L226" s="38">
        <f t="shared" si="23"/>
        <v>46471.659081506004</v>
      </c>
      <c r="M226" s="39">
        <f t="shared" si="24"/>
        <v>37279.564915184113</v>
      </c>
      <c r="N226" s="40">
        <f t="shared" si="25"/>
        <v>35555.466363260239</v>
      </c>
      <c r="O226" s="41">
        <f t="shared" si="26"/>
        <v>21771.97227968556</v>
      </c>
      <c r="Q226" s="38">
        <f t="shared" si="27"/>
        <v>56161</v>
      </c>
      <c r="R226" s="39">
        <f t="shared" si="27"/>
        <v>45052.354199999994</v>
      </c>
      <c r="S226" s="40">
        <f t="shared" si="28"/>
        <v>42968.781099999993</v>
      </c>
      <c r="T226" s="41">
        <f t="shared" si="28"/>
        <v>26311.428499999998</v>
      </c>
    </row>
    <row r="227" spans="2:20" ht="30.6">
      <c r="B227" s="35">
        <v>32421</v>
      </c>
      <c r="C227" s="36" t="s">
        <v>433</v>
      </c>
      <c r="D227" s="36" t="s">
        <v>433</v>
      </c>
      <c r="E227" s="37">
        <v>1.0279582569283732</v>
      </c>
      <c r="F227" s="30"/>
      <c r="G227" s="38">
        <f t="shared" si="22"/>
        <v>4055.1373603640877</v>
      </c>
      <c r="H227" s="39">
        <f t="shared" si="22"/>
        <v>3253.031190484071</v>
      </c>
      <c r="I227" s="40">
        <f t="shared" si="22"/>
        <v>3102.5855944145633</v>
      </c>
      <c r="J227" s="41">
        <f t="shared" si="22"/>
        <v>1899.8318533305749</v>
      </c>
      <c r="K227" s="30"/>
      <c r="L227" s="38">
        <f t="shared" si="23"/>
        <v>4801.8204385601985</v>
      </c>
      <c r="M227" s="39">
        <f t="shared" si="24"/>
        <v>3852.0203558129911</v>
      </c>
      <c r="N227" s="40">
        <f t="shared" si="25"/>
        <v>3673.8728175424076</v>
      </c>
      <c r="O227" s="41">
        <f t="shared" si="26"/>
        <v>2249.6528754654528</v>
      </c>
      <c r="Q227" s="38">
        <f t="shared" si="27"/>
        <v>5802.9999999999991</v>
      </c>
      <c r="R227" s="39">
        <f t="shared" si="27"/>
        <v>4655.1665999999996</v>
      </c>
      <c r="S227" s="40">
        <f t="shared" si="28"/>
        <v>4439.8752999999988</v>
      </c>
      <c r="T227" s="41">
        <f t="shared" si="28"/>
        <v>2718.7054999999996</v>
      </c>
    </row>
    <row r="228" spans="2:20" ht="30.6">
      <c r="B228" s="35">
        <v>32422</v>
      </c>
      <c r="C228" s="36" t="s">
        <v>434</v>
      </c>
      <c r="D228" s="36" t="s">
        <v>434</v>
      </c>
      <c r="E228" s="37">
        <v>3.2699999999999996</v>
      </c>
      <c r="F228" s="30"/>
      <c r="G228" s="38">
        <f t="shared" si="22"/>
        <v>12899.647509047174</v>
      </c>
      <c r="H228" s="39">
        <f t="shared" si="22"/>
        <v>10348.097231757643</v>
      </c>
      <c r="I228" s="40">
        <f t="shared" si="22"/>
        <v>9869.5203091719941</v>
      </c>
      <c r="J228" s="41">
        <f t="shared" si="22"/>
        <v>6043.4848579886011</v>
      </c>
      <c r="K228" s="30"/>
      <c r="L228" s="38">
        <f t="shared" si="23"/>
        <v>15274.893438776997</v>
      </c>
      <c r="M228" s="39">
        <f t="shared" si="24"/>
        <v>12253.519516586908</v>
      </c>
      <c r="N228" s="40">
        <f t="shared" si="25"/>
        <v>11686.820970008281</v>
      </c>
      <c r="O228" s="41">
        <f t="shared" si="26"/>
        <v>7156.2875760670231</v>
      </c>
      <c r="Q228" s="38">
        <f t="shared" si="27"/>
        <v>18459.708720761999</v>
      </c>
      <c r="R228" s="39">
        <f t="shared" si="27"/>
        <v>14808.378335795278</v>
      </c>
      <c r="S228" s="40">
        <f t="shared" si="28"/>
        <v>14123.523142255006</v>
      </c>
      <c r="T228" s="41">
        <f t="shared" si="28"/>
        <v>8648.3735356769976</v>
      </c>
    </row>
    <row r="229" spans="2:20" ht="30.6">
      <c r="B229" s="35">
        <v>32480</v>
      </c>
      <c r="C229" s="36" t="s">
        <v>435</v>
      </c>
      <c r="D229" s="36" t="s">
        <v>436</v>
      </c>
      <c r="E229" s="37">
        <v>18.205294844225879</v>
      </c>
      <c r="F229" s="30"/>
      <c r="G229" s="38">
        <f t="shared" si="22"/>
        <v>71817.090608191982</v>
      </c>
      <c r="H229" s="39">
        <f t="shared" si="22"/>
        <v>57611.670085891608</v>
      </c>
      <c r="I229" s="40">
        <f t="shared" si="22"/>
        <v>54947.256024327682</v>
      </c>
      <c r="J229" s="41">
        <f t="shared" si="22"/>
        <v>33646.306949937942</v>
      </c>
      <c r="K229" s="30"/>
      <c r="L229" s="38">
        <f t="shared" si="23"/>
        <v>85040.95986760447</v>
      </c>
      <c r="M229" s="39">
        <f t="shared" si="24"/>
        <v>68219.85800579231</v>
      </c>
      <c r="N229" s="40">
        <f t="shared" si="25"/>
        <v>65064.83839470418</v>
      </c>
      <c r="O229" s="41">
        <f t="shared" si="26"/>
        <v>39841.689697972695</v>
      </c>
      <c r="Q229" s="38">
        <f t="shared" si="27"/>
        <v>102772</v>
      </c>
      <c r="R229" s="39">
        <f t="shared" si="27"/>
        <v>82443.698399999994</v>
      </c>
      <c r="S229" s="40">
        <f t="shared" si="28"/>
        <v>78630.857199999999</v>
      </c>
      <c r="T229" s="41">
        <f t="shared" si="28"/>
        <v>48148.682000000001</v>
      </c>
    </row>
    <row r="230" spans="2:20" ht="30.6">
      <c r="B230" s="35">
        <v>32484</v>
      </c>
      <c r="C230" s="36" t="s">
        <v>437</v>
      </c>
      <c r="D230" s="36" t="s">
        <v>438</v>
      </c>
      <c r="E230" s="37">
        <v>16.592943292517788</v>
      </c>
      <c r="F230" s="30"/>
      <c r="G230" s="38">
        <f t="shared" si="22"/>
        <v>65456.611501861815</v>
      </c>
      <c r="H230" s="39">
        <f t="shared" si="22"/>
        <v>52509.293746793548</v>
      </c>
      <c r="I230" s="40">
        <f t="shared" si="22"/>
        <v>50080.853460074475</v>
      </c>
      <c r="J230" s="41">
        <f t="shared" si="22"/>
        <v>30666.422488622262</v>
      </c>
      <c r="K230" s="30"/>
      <c r="L230" s="38">
        <f t="shared" si="23"/>
        <v>77509.3090608192</v>
      </c>
      <c r="M230" s="39">
        <f t="shared" si="24"/>
        <v>62177.967728589159</v>
      </c>
      <c r="N230" s="40">
        <f t="shared" si="25"/>
        <v>59302.372362432769</v>
      </c>
      <c r="O230" s="41">
        <f t="shared" si="26"/>
        <v>36313.111294993796</v>
      </c>
      <c r="Q230" s="38">
        <f t="shared" si="27"/>
        <v>93670</v>
      </c>
      <c r="R230" s="39">
        <f t="shared" si="27"/>
        <v>75142.073999999993</v>
      </c>
      <c r="S230" s="40">
        <f t="shared" si="28"/>
        <v>71666.917000000001</v>
      </c>
      <c r="T230" s="41">
        <f t="shared" si="28"/>
        <v>43884.394999999997</v>
      </c>
    </row>
    <row r="231" spans="2:20" ht="30.6">
      <c r="B231" s="35">
        <v>33202</v>
      </c>
      <c r="C231" s="36" t="s">
        <v>439</v>
      </c>
      <c r="D231" s="36" t="s">
        <v>439</v>
      </c>
      <c r="E231" s="37">
        <v>19.579999999999995</v>
      </c>
      <c r="F231" s="30"/>
      <c r="G231" s="38">
        <f t="shared" si="22"/>
        <v>77240.091200961353</v>
      </c>
      <c r="H231" s="39">
        <f t="shared" si="22"/>
        <v>61962.001161411201</v>
      </c>
      <c r="I231" s="40">
        <f t="shared" si="22"/>
        <v>59096.393777855534</v>
      </c>
      <c r="J231" s="41">
        <f t="shared" si="22"/>
        <v>36186.9827276504</v>
      </c>
      <c r="K231" s="30"/>
      <c r="L231" s="38">
        <f t="shared" si="23"/>
        <v>91462.511783257971</v>
      </c>
      <c r="M231" s="39">
        <f t="shared" si="24"/>
        <v>73371.226952529541</v>
      </c>
      <c r="N231" s="40">
        <f t="shared" si="25"/>
        <v>69977.967765370675</v>
      </c>
      <c r="O231" s="41">
        <f t="shared" si="26"/>
        <v>42850.186770456363</v>
      </c>
      <c r="Q231" s="38">
        <f t="shared" si="27"/>
        <v>110532.44549006724</v>
      </c>
      <c r="R231" s="39">
        <f t="shared" si="27"/>
        <v>88669.127772131949</v>
      </c>
      <c r="S231" s="40">
        <f t="shared" si="28"/>
        <v>84568.374044450451</v>
      </c>
      <c r="T231" s="41">
        <f t="shared" si="28"/>
        <v>51784.450712096514</v>
      </c>
    </row>
    <row r="232" spans="2:20" ht="30.6">
      <c r="B232" s="35">
        <v>33206</v>
      </c>
      <c r="C232" s="36" t="s">
        <v>440</v>
      </c>
      <c r="D232" s="36" t="s">
        <v>441</v>
      </c>
      <c r="E232" s="37">
        <v>5.7837044784958449</v>
      </c>
      <c r="F232" s="30"/>
      <c r="G232" s="38">
        <f t="shared" si="22"/>
        <v>22815.825403392639</v>
      </c>
      <c r="H232" s="39">
        <f t="shared" si="22"/>
        <v>18302.855138601575</v>
      </c>
      <c r="I232" s="40">
        <f t="shared" si="22"/>
        <v>17456.388016135708</v>
      </c>
      <c r="J232" s="41">
        <f t="shared" si="22"/>
        <v>10689.214201489451</v>
      </c>
      <c r="K232" s="30"/>
      <c r="L232" s="38">
        <f t="shared" si="23"/>
        <v>27016.963177492762</v>
      </c>
      <c r="M232" s="39">
        <f t="shared" si="24"/>
        <v>21673.007860984693</v>
      </c>
      <c r="N232" s="40">
        <f t="shared" si="25"/>
        <v>20670.678527099713</v>
      </c>
      <c r="O232" s="41">
        <f t="shared" si="26"/>
        <v>12657.447248655359</v>
      </c>
      <c r="Q232" s="38">
        <f t="shared" si="27"/>
        <v>32650</v>
      </c>
      <c r="R232" s="39">
        <f t="shared" si="27"/>
        <v>26191.829999999998</v>
      </c>
      <c r="S232" s="40">
        <f t="shared" si="28"/>
        <v>24980.515000000003</v>
      </c>
      <c r="T232" s="41">
        <f t="shared" si="28"/>
        <v>15296.525</v>
      </c>
    </row>
    <row r="233" spans="2:20" ht="40.9">
      <c r="B233" s="35">
        <v>33207</v>
      </c>
      <c r="C233" s="36" t="s">
        <v>442</v>
      </c>
      <c r="D233" s="36" t="s">
        <v>443</v>
      </c>
      <c r="E233" s="37">
        <v>7.4741758977389026</v>
      </c>
      <c r="F233" s="30"/>
      <c r="G233" s="38">
        <f t="shared" si="22"/>
        <v>29484.475382705834</v>
      </c>
      <c r="H233" s="39">
        <f t="shared" si="22"/>
        <v>23652.446152006622</v>
      </c>
      <c r="I233" s="40">
        <f t="shared" si="22"/>
        <v>22558.572115308234</v>
      </c>
      <c r="J233" s="41">
        <f t="shared" si="22"/>
        <v>13813.476716797684</v>
      </c>
      <c r="K233" s="30"/>
      <c r="L233" s="38">
        <f t="shared" si="23"/>
        <v>34913.529168390567</v>
      </c>
      <c r="M233" s="39">
        <f t="shared" si="24"/>
        <v>28007.633098882914</v>
      </c>
      <c r="N233" s="40">
        <f t="shared" si="25"/>
        <v>26712.341166735623</v>
      </c>
      <c r="O233" s="41">
        <f t="shared" si="26"/>
        <v>16356.988415390981</v>
      </c>
      <c r="Q233" s="38">
        <f t="shared" si="27"/>
        <v>42193</v>
      </c>
      <c r="R233" s="39">
        <f t="shared" si="27"/>
        <v>33847.224600000001</v>
      </c>
      <c r="S233" s="40">
        <f t="shared" si="28"/>
        <v>32281.864299999997</v>
      </c>
      <c r="T233" s="41">
        <f t="shared" si="28"/>
        <v>19767.4205</v>
      </c>
    </row>
    <row r="234" spans="2:20" ht="40.9">
      <c r="B234" s="35">
        <v>33208</v>
      </c>
      <c r="C234" s="36" t="s">
        <v>444</v>
      </c>
      <c r="D234" s="36" t="s">
        <v>445</v>
      </c>
      <c r="E234" s="37">
        <v>7.6775355529092923</v>
      </c>
      <c r="F234" s="30"/>
      <c r="G234" s="38">
        <f t="shared" si="22"/>
        <v>30286.697972693422</v>
      </c>
      <c r="H234" s="39">
        <f t="shared" si="22"/>
        <v>24295.989113694664</v>
      </c>
      <c r="I234" s="40">
        <f t="shared" si="22"/>
        <v>23172.352618907738</v>
      </c>
      <c r="J234" s="41">
        <f t="shared" si="22"/>
        <v>14189.318000206868</v>
      </c>
      <c r="K234" s="30"/>
      <c r="L234" s="38">
        <f t="shared" si="23"/>
        <v>35863.467107985103</v>
      </c>
      <c r="M234" s="39">
        <f t="shared" si="24"/>
        <v>28769.673314025651</v>
      </c>
      <c r="N234" s="40">
        <f t="shared" si="25"/>
        <v>27439.138684319405</v>
      </c>
      <c r="O234" s="41">
        <f t="shared" si="26"/>
        <v>16802.034340091021</v>
      </c>
      <c r="Q234" s="38">
        <f t="shared" si="27"/>
        <v>43340.999999999993</v>
      </c>
      <c r="R234" s="39">
        <f t="shared" si="27"/>
        <v>34768.150199999996</v>
      </c>
      <c r="S234" s="40">
        <f t="shared" si="28"/>
        <v>33160.199099999998</v>
      </c>
      <c r="T234" s="41">
        <f t="shared" si="28"/>
        <v>20305.258499999996</v>
      </c>
    </row>
    <row r="235" spans="2:20" ht="40.9">
      <c r="B235" s="35">
        <v>33240</v>
      </c>
      <c r="C235" s="36" t="s">
        <v>446</v>
      </c>
      <c r="D235" s="36" t="s">
        <v>447</v>
      </c>
      <c r="E235" s="37">
        <v>11.732151534786517</v>
      </c>
      <c r="F235" s="30"/>
      <c r="G235" s="38">
        <f t="shared" si="22"/>
        <v>46281.534960695084</v>
      </c>
      <c r="H235" s="39">
        <f t="shared" si="22"/>
        <v>37127.047345469589</v>
      </c>
      <c r="I235" s="40">
        <f t="shared" si="22"/>
        <v>35410.002398427801</v>
      </c>
      <c r="J235" s="41">
        <f t="shared" si="22"/>
        <v>21682.899129085643</v>
      </c>
      <c r="K235" s="30"/>
      <c r="L235" s="38">
        <f t="shared" si="23"/>
        <v>54803.475382705838</v>
      </c>
      <c r="M235" s="39">
        <f t="shared" si="24"/>
        <v>43963.347952006618</v>
      </c>
      <c r="N235" s="40">
        <f t="shared" si="25"/>
        <v>41930.139015308232</v>
      </c>
      <c r="O235" s="41">
        <f t="shared" si="26"/>
        <v>25675.428216797682</v>
      </c>
      <c r="Q235" s="38">
        <f t="shared" si="27"/>
        <v>66230</v>
      </c>
      <c r="R235" s="39">
        <f t="shared" si="27"/>
        <v>53129.705999999991</v>
      </c>
      <c r="S235" s="40">
        <f t="shared" si="28"/>
        <v>50672.572999999997</v>
      </c>
      <c r="T235" s="41">
        <f t="shared" si="28"/>
        <v>31028.754999999997</v>
      </c>
    </row>
    <row r="236" spans="2:20" ht="30.6">
      <c r="B236" s="35">
        <v>33261</v>
      </c>
      <c r="C236" s="36" t="s">
        <v>448</v>
      </c>
      <c r="D236" s="36" t="s">
        <v>449</v>
      </c>
      <c r="E236" s="37">
        <v>16.513760569642209</v>
      </c>
      <c r="F236" s="30"/>
      <c r="G236" s="38">
        <f t="shared" si="22"/>
        <v>65144.247827885811</v>
      </c>
      <c r="H236" s="39">
        <f t="shared" si="22"/>
        <v>52258.715607529994</v>
      </c>
      <c r="I236" s="40">
        <f t="shared" si="22"/>
        <v>49841.864013115432</v>
      </c>
      <c r="J236" s="41">
        <f t="shared" si="22"/>
        <v>30520.080107364502</v>
      </c>
      <c r="K236" s="30"/>
      <c r="L236" s="38">
        <f t="shared" si="23"/>
        <v>77139.429044269753</v>
      </c>
      <c r="M236" s="39">
        <f t="shared" si="24"/>
        <v>61881.249979313194</v>
      </c>
      <c r="N236" s="40">
        <f t="shared" si="25"/>
        <v>59019.37716177079</v>
      </c>
      <c r="O236" s="41">
        <f t="shared" si="26"/>
        <v>36139.82250724038</v>
      </c>
      <c r="Q236" s="38">
        <f t="shared" si="27"/>
        <v>93222.999999999985</v>
      </c>
      <c r="R236" s="39">
        <f t="shared" si="27"/>
        <v>74783.49059999999</v>
      </c>
      <c r="S236" s="40">
        <f t="shared" si="28"/>
        <v>71324.917300000001</v>
      </c>
      <c r="T236" s="41">
        <f t="shared" si="28"/>
        <v>43674.975499999993</v>
      </c>
    </row>
    <row r="237" spans="2:20">
      <c r="B237" s="35">
        <v>32852</v>
      </c>
      <c r="C237" s="36" t="s">
        <v>450</v>
      </c>
      <c r="D237" s="36" t="s">
        <v>450</v>
      </c>
      <c r="E237" s="37">
        <v>51.749999999999993</v>
      </c>
      <c r="F237" s="30"/>
      <c r="G237" s="38">
        <f t="shared" si="22"/>
        <v>204145.7977349209</v>
      </c>
      <c r="H237" s="39">
        <f t="shared" si="22"/>
        <v>163765.75894295354</v>
      </c>
      <c r="I237" s="40">
        <f t="shared" si="22"/>
        <v>156191.94984698796</v>
      </c>
      <c r="J237" s="41">
        <f t="shared" si="22"/>
        <v>95642.306238810444</v>
      </c>
      <c r="K237" s="30"/>
      <c r="L237" s="38">
        <f t="shared" si="23"/>
        <v>241735.69891642497</v>
      </c>
      <c r="M237" s="39">
        <f t="shared" si="24"/>
        <v>193920.3776707561</v>
      </c>
      <c r="N237" s="40">
        <f t="shared" si="25"/>
        <v>184951.98324095673</v>
      </c>
      <c r="O237" s="41">
        <f t="shared" si="26"/>
        <v>113253.1749423451</v>
      </c>
      <c r="Q237" s="38">
        <f t="shared" si="27"/>
        <v>292137.59214049956</v>
      </c>
      <c r="R237" s="39">
        <f t="shared" si="27"/>
        <v>234352.77641510873</v>
      </c>
      <c r="S237" s="40">
        <f t="shared" si="28"/>
        <v>223514.47174669619</v>
      </c>
      <c r="T237" s="41">
        <f t="shared" si="28"/>
        <v>136866.46191782402</v>
      </c>
    </row>
    <row r="238" spans="2:20" ht="30.6">
      <c r="B238" s="35">
        <v>33330</v>
      </c>
      <c r="C238" s="36" t="s">
        <v>451</v>
      </c>
      <c r="D238" s="36" t="s">
        <v>452</v>
      </c>
      <c r="E238" s="37">
        <v>22.683104394223367</v>
      </c>
      <c r="F238" s="30"/>
      <c r="G238" s="38">
        <f t="shared" si="22"/>
        <v>89481.361191559787</v>
      </c>
      <c r="H238" s="39">
        <f t="shared" si="22"/>
        <v>71781.947947869266</v>
      </c>
      <c r="I238" s="40">
        <f t="shared" si="22"/>
        <v>68462.1894476624</v>
      </c>
      <c r="J238" s="41">
        <f t="shared" si="22"/>
        <v>41922.017718245756</v>
      </c>
      <c r="K238" s="30"/>
      <c r="L238" s="38">
        <f t="shared" si="23"/>
        <v>105957.79892428631</v>
      </c>
      <c r="M238" s="39">
        <f t="shared" si="24"/>
        <v>84999.346297062482</v>
      </c>
      <c r="N238" s="40">
        <f t="shared" si="25"/>
        <v>81068.311956971462</v>
      </c>
      <c r="O238" s="41">
        <f t="shared" si="26"/>
        <v>49641.228796028132</v>
      </c>
      <c r="Q238" s="38">
        <f t="shared" si="27"/>
        <v>128050</v>
      </c>
      <c r="R238" s="39">
        <f t="shared" si="27"/>
        <v>102721.71</v>
      </c>
      <c r="S238" s="40">
        <f t="shared" si="28"/>
        <v>97971.055000000008</v>
      </c>
      <c r="T238" s="41">
        <f t="shared" si="28"/>
        <v>59991.424999999996</v>
      </c>
    </row>
    <row r="239" spans="2:20" ht="20.45">
      <c r="B239" s="35">
        <v>33400</v>
      </c>
      <c r="C239" s="36" t="s">
        <v>453</v>
      </c>
      <c r="D239" s="36" t="s">
        <v>454</v>
      </c>
      <c r="E239" s="37">
        <v>22.957675357214747</v>
      </c>
      <c r="F239" s="30"/>
      <c r="G239" s="38">
        <f t="shared" si="22"/>
        <v>90564.501448076131</v>
      </c>
      <c r="H239" s="39">
        <f t="shared" si="22"/>
        <v>72650.843061646679</v>
      </c>
      <c r="I239" s="40">
        <f t="shared" si="22"/>
        <v>69290.900057923049</v>
      </c>
      <c r="J239" s="41">
        <f t="shared" si="22"/>
        <v>42429.468928423667</v>
      </c>
      <c r="K239" s="30"/>
      <c r="L239" s="38">
        <f t="shared" si="23"/>
        <v>107240.3806371535</v>
      </c>
      <c r="M239" s="39">
        <f t="shared" si="24"/>
        <v>86028.233347124537</v>
      </c>
      <c r="N239" s="40">
        <f t="shared" si="25"/>
        <v>82049.615225486137</v>
      </c>
      <c r="O239" s="41">
        <f t="shared" si="26"/>
        <v>50242.118328506411</v>
      </c>
      <c r="Q239" s="38">
        <f t="shared" si="27"/>
        <v>129600</v>
      </c>
      <c r="R239" s="39">
        <f t="shared" si="27"/>
        <v>103965.12</v>
      </c>
      <c r="S239" s="40">
        <f t="shared" si="28"/>
        <v>99156.959999999992</v>
      </c>
      <c r="T239" s="41">
        <f t="shared" si="28"/>
        <v>60717.599999999991</v>
      </c>
    </row>
    <row r="240" spans="2:20" ht="40.9">
      <c r="B240" s="35">
        <v>33405</v>
      </c>
      <c r="C240" s="36" t="s">
        <v>455</v>
      </c>
      <c r="D240" s="36" t="s">
        <v>456</v>
      </c>
      <c r="E240" s="37">
        <v>23.522582970749912</v>
      </c>
      <c r="F240" s="30"/>
      <c r="G240" s="38">
        <f t="shared" si="22"/>
        <v>92792.975175837812</v>
      </c>
      <c r="H240" s="39">
        <f t="shared" si="22"/>
        <v>74438.524686057091</v>
      </c>
      <c r="I240" s="40">
        <f t="shared" si="22"/>
        <v>70995.905307033507</v>
      </c>
      <c r="J240" s="41">
        <f t="shared" si="22"/>
        <v>43473.508869880017</v>
      </c>
      <c r="K240" s="30"/>
      <c r="L240" s="38">
        <f t="shared" si="23"/>
        <v>109879.18907736863</v>
      </c>
      <c r="M240" s="39">
        <f t="shared" si="24"/>
        <v>88145.085477865112</v>
      </c>
      <c r="N240" s="40">
        <f t="shared" si="25"/>
        <v>84068.567563094737</v>
      </c>
      <c r="O240" s="41">
        <f t="shared" si="26"/>
        <v>51478.400082747205</v>
      </c>
      <c r="Q240" s="38">
        <f t="shared" si="27"/>
        <v>132788.99999999997</v>
      </c>
      <c r="R240" s="39">
        <f t="shared" si="27"/>
        <v>106523.33579999999</v>
      </c>
      <c r="S240" s="40">
        <f t="shared" si="28"/>
        <v>101596.86389999998</v>
      </c>
      <c r="T240" s="41">
        <f t="shared" si="28"/>
        <v>62211.646499999995</v>
      </c>
    </row>
    <row r="241" spans="2:20" ht="40.9">
      <c r="B241" s="35">
        <v>33411</v>
      </c>
      <c r="C241" s="36" t="s">
        <v>457</v>
      </c>
      <c r="D241" s="36" t="s">
        <v>458</v>
      </c>
      <c r="E241" s="37">
        <v>33.194743712874008</v>
      </c>
      <c r="F241" s="30"/>
      <c r="G241" s="38">
        <f t="shared" si="22"/>
        <v>130948.16301199836</v>
      </c>
      <c r="H241" s="39">
        <f t="shared" si="22"/>
        <v>105046.61636822508</v>
      </c>
      <c r="I241" s="40">
        <f t="shared" si="22"/>
        <v>100188.43952047995</v>
      </c>
      <c r="J241" s="41">
        <f t="shared" si="22"/>
        <v>61349.214371121227</v>
      </c>
      <c r="K241" s="30"/>
      <c r="L241" s="38">
        <f t="shared" si="23"/>
        <v>155059.99172527928</v>
      </c>
      <c r="M241" s="39">
        <f t="shared" si="24"/>
        <v>124389.12536201904</v>
      </c>
      <c r="N241" s="40">
        <f t="shared" si="25"/>
        <v>118636.39966901118</v>
      </c>
      <c r="O241" s="41">
        <f t="shared" si="26"/>
        <v>72645.606123293343</v>
      </c>
      <c r="Q241" s="38">
        <f t="shared" si="27"/>
        <v>187390</v>
      </c>
      <c r="R241" s="39">
        <f t="shared" si="27"/>
        <v>150324.258</v>
      </c>
      <c r="S241" s="40">
        <f t="shared" si="28"/>
        <v>143372.08900000001</v>
      </c>
      <c r="T241" s="41">
        <f t="shared" si="28"/>
        <v>87792.214999999997</v>
      </c>
    </row>
    <row r="242" spans="2:20" ht="20.45">
      <c r="B242" s="35">
        <v>33420</v>
      </c>
      <c r="C242" s="36" t="s">
        <v>459</v>
      </c>
      <c r="D242" s="36" t="s">
        <v>460</v>
      </c>
      <c r="E242" s="37">
        <v>16.166029730705382</v>
      </c>
      <c r="F242" s="30"/>
      <c r="G242" s="38">
        <f t="shared" si="22"/>
        <v>63772.503103020266</v>
      </c>
      <c r="H242" s="39">
        <f t="shared" si="22"/>
        <v>51158.301989242864</v>
      </c>
      <c r="I242" s="40">
        <f t="shared" si="22"/>
        <v>48792.342124120813</v>
      </c>
      <c r="J242" s="41">
        <f t="shared" si="22"/>
        <v>29877.417703764997</v>
      </c>
      <c r="K242" s="30"/>
      <c r="L242" s="38">
        <f t="shared" si="23"/>
        <v>75515.101365328912</v>
      </c>
      <c r="M242" s="39">
        <f t="shared" si="24"/>
        <v>60578.214315266858</v>
      </c>
      <c r="N242" s="40">
        <f t="shared" si="25"/>
        <v>57776.604054613155</v>
      </c>
      <c r="O242" s="41">
        <f t="shared" si="26"/>
        <v>35378.824989656598</v>
      </c>
      <c r="Q242" s="38">
        <f t="shared" si="27"/>
        <v>91259.999999999985</v>
      </c>
      <c r="R242" s="39">
        <f t="shared" si="27"/>
        <v>73208.771999999997</v>
      </c>
      <c r="S242" s="40">
        <f t="shared" si="28"/>
        <v>69823.025999999998</v>
      </c>
      <c r="T242" s="41">
        <f t="shared" si="28"/>
        <v>42755.31</v>
      </c>
    </row>
    <row r="243" spans="2:20" ht="30.6">
      <c r="B243" s="35">
        <v>33430</v>
      </c>
      <c r="C243" s="36" t="s">
        <v>461</v>
      </c>
      <c r="D243" s="36" t="s">
        <v>462</v>
      </c>
      <c r="E243" s="37">
        <v>27.872495594760448</v>
      </c>
      <c r="F243" s="30"/>
      <c r="G243" s="38">
        <f t="shared" si="22"/>
        <v>109952.71203971865</v>
      </c>
      <c r="H243" s="39">
        <f t="shared" si="22"/>
        <v>88204.065598262299</v>
      </c>
      <c r="I243" s="40">
        <f t="shared" si="22"/>
        <v>84124.819981588735</v>
      </c>
      <c r="J243" s="41">
        <f t="shared" si="22"/>
        <v>51512.845590608187</v>
      </c>
      <c r="K243" s="30"/>
      <c r="L243" s="38">
        <f t="shared" si="23"/>
        <v>130198.5932974762</v>
      </c>
      <c r="M243" s="39">
        <f t="shared" si="24"/>
        <v>104445.31154323541</v>
      </c>
      <c r="N243" s="40">
        <f t="shared" si="25"/>
        <v>99614.943731899039</v>
      </c>
      <c r="O243" s="41">
        <f t="shared" si="26"/>
        <v>60998.040959867598</v>
      </c>
      <c r="Q243" s="38">
        <f t="shared" si="27"/>
        <v>157344.99999999997</v>
      </c>
      <c r="R243" s="39">
        <f t="shared" si="27"/>
        <v>126222.15899999999</v>
      </c>
      <c r="S243" s="40">
        <f t="shared" si="28"/>
        <v>120384.65949999998</v>
      </c>
      <c r="T243" s="41">
        <f t="shared" si="28"/>
        <v>73716.132499999992</v>
      </c>
    </row>
    <row r="244" spans="2:20" ht="40.9">
      <c r="B244" s="35">
        <v>33504</v>
      </c>
      <c r="C244" s="36" t="s">
        <v>463</v>
      </c>
      <c r="D244" s="36" t="s">
        <v>464</v>
      </c>
      <c r="E244" s="37">
        <v>14.728163597414396</v>
      </c>
      <c r="F244" s="30"/>
      <c r="G244" s="38">
        <f t="shared" si="22"/>
        <v>58100.342159702108</v>
      </c>
      <c r="H244" s="39">
        <f t="shared" si="22"/>
        <v>46608.094480513035</v>
      </c>
      <c r="I244" s="40">
        <f t="shared" si="22"/>
        <v>44452.571786388085</v>
      </c>
      <c r="J244" s="41">
        <f t="shared" si="22"/>
        <v>27220.010301820439</v>
      </c>
      <c r="K244" s="30"/>
      <c r="L244" s="38">
        <f t="shared" si="23"/>
        <v>68798.510550268926</v>
      </c>
      <c r="M244" s="39">
        <f t="shared" si="24"/>
        <v>55190.165163425736</v>
      </c>
      <c r="N244" s="40">
        <f t="shared" si="25"/>
        <v>52637.740422010756</v>
      </c>
      <c r="O244" s="41">
        <f t="shared" si="26"/>
        <v>32232.102192800994</v>
      </c>
      <c r="Q244" s="38">
        <f t="shared" si="27"/>
        <v>83142.999999999985</v>
      </c>
      <c r="R244" s="39">
        <f t="shared" si="27"/>
        <v>66697.314599999998</v>
      </c>
      <c r="S244" s="40">
        <f t="shared" si="28"/>
        <v>63612.709299999995</v>
      </c>
      <c r="T244" s="41">
        <f t="shared" si="28"/>
        <v>38952.495499999997</v>
      </c>
    </row>
    <row r="245" spans="2:20" ht="30.6">
      <c r="B245" s="35">
        <v>33513</v>
      </c>
      <c r="C245" s="36" t="s">
        <v>465</v>
      </c>
      <c r="D245" s="36" t="s">
        <v>466</v>
      </c>
      <c r="E245" s="37">
        <v>25.318277068713538</v>
      </c>
      <c r="F245" s="30"/>
      <c r="G245" s="38">
        <f t="shared" si="22"/>
        <v>99876.712453454689</v>
      </c>
      <c r="H245" s="39">
        <f t="shared" si="22"/>
        <v>80121.09873016135</v>
      </c>
      <c r="I245" s="40">
        <f t="shared" si="22"/>
        <v>76415.67269813818</v>
      </c>
      <c r="J245" s="41">
        <f t="shared" si="22"/>
        <v>46792.239784443518</v>
      </c>
      <c r="K245" s="30"/>
      <c r="L245" s="38">
        <f t="shared" si="23"/>
        <v>118267.27347952005</v>
      </c>
      <c r="M245" s="39">
        <f t="shared" si="24"/>
        <v>94874.006785270991</v>
      </c>
      <c r="N245" s="40">
        <f t="shared" si="25"/>
        <v>90486.290939180792</v>
      </c>
      <c r="O245" s="41">
        <f t="shared" si="26"/>
        <v>55408.217625155143</v>
      </c>
      <c r="Q245" s="38">
        <f t="shared" si="27"/>
        <v>142925.99999999997</v>
      </c>
      <c r="R245" s="39">
        <f t="shared" si="27"/>
        <v>114655.23719999999</v>
      </c>
      <c r="S245" s="40">
        <f t="shared" si="28"/>
        <v>109352.68259999999</v>
      </c>
      <c r="T245" s="41">
        <f t="shared" si="28"/>
        <v>66960.830999999991</v>
      </c>
    </row>
    <row r="246" spans="2:20" ht="30.6">
      <c r="B246" s="35">
        <v>33514</v>
      </c>
      <c r="C246" s="36" t="s">
        <v>467</v>
      </c>
      <c r="D246" s="36" t="s">
        <v>468</v>
      </c>
      <c r="E246" s="37">
        <v>26.661903361803617</v>
      </c>
      <c r="F246" s="30"/>
      <c r="G246" s="38">
        <f t="shared" si="22"/>
        <v>105177.11170872985</v>
      </c>
      <c r="H246" s="39">
        <f t="shared" si="22"/>
        <v>84373.079012743066</v>
      </c>
      <c r="I246" s="40">
        <f t="shared" si="22"/>
        <v>80471.008168349203</v>
      </c>
      <c r="J246" s="41">
        <f t="shared" si="22"/>
        <v>49275.476835539928</v>
      </c>
      <c r="K246" s="30"/>
      <c r="L246" s="38">
        <f t="shared" si="23"/>
        <v>124543.64915184113</v>
      </c>
      <c r="M246" s="39">
        <f t="shared" si="24"/>
        <v>99908.915349606948</v>
      </c>
      <c r="N246" s="40">
        <f t="shared" si="25"/>
        <v>95288.345966073655</v>
      </c>
      <c r="O246" s="41">
        <f t="shared" si="26"/>
        <v>58348.699627637565</v>
      </c>
      <c r="Q246" s="38">
        <f t="shared" si="27"/>
        <v>150511</v>
      </c>
      <c r="R246" s="39">
        <f t="shared" si="27"/>
        <v>120739.92419999999</v>
      </c>
      <c r="S246" s="40">
        <f t="shared" si="28"/>
        <v>115155.96610000001</v>
      </c>
      <c r="T246" s="41">
        <f t="shared" si="28"/>
        <v>70514.403499999986</v>
      </c>
    </row>
    <row r="247" spans="2:20" ht="20.45">
      <c r="B247" s="35">
        <v>33542</v>
      </c>
      <c r="C247" s="36" t="s">
        <v>469</v>
      </c>
      <c r="D247" s="36" t="s">
        <v>470</v>
      </c>
      <c r="E247" s="37">
        <v>25.592670889148152</v>
      </c>
      <c r="F247" s="30"/>
      <c r="G247" s="38">
        <f t="shared" si="22"/>
        <v>100959.15390980555</v>
      </c>
      <c r="H247" s="39">
        <f t="shared" si="22"/>
        <v>80989.433266446023</v>
      </c>
      <c r="I247" s="40">
        <f t="shared" si="22"/>
        <v>77243.848656392234</v>
      </c>
      <c r="J247" s="41">
        <f t="shared" si="22"/>
        <v>47299.3636067439</v>
      </c>
      <c r="K247" s="30"/>
      <c r="L247" s="38">
        <f t="shared" si="23"/>
        <v>119549.02772031445</v>
      </c>
      <c r="M247" s="39">
        <f t="shared" si="24"/>
        <v>95902.230037236252</v>
      </c>
      <c r="N247" s="40">
        <f t="shared" si="25"/>
        <v>91466.961108812582</v>
      </c>
      <c r="O247" s="41">
        <f t="shared" si="26"/>
        <v>56008.719486967319</v>
      </c>
      <c r="Q247" s="38">
        <f t="shared" si="27"/>
        <v>144475</v>
      </c>
      <c r="R247" s="39">
        <f t="shared" si="27"/>
        <v>115897.845</v>
      </c>
      <c r="S247" s="40">
        <f t="shared" si="28"/>
        <v>110537.82249999999</v>
      </c>
      <c r="T247" s="41">
        <f t="shared" si="28"/>
        <v>67686.537500000006</v>
      </c>
    </row>
    <row r="248" spans="2:20" ht="71.45">
      <c r="B248" s="35">
        <v>33622</v>
      </c>
      <c r="C248" s="44" t="s">
        <v>471</v>
      </c>
      <c r="D248" s="44" t="s">
        <v>471</v>
      </c>
      <c r="E248" s="37">
        <v>65.86</v>
      </c>
      <c r="F248" s="30"/>
      <c r="G248" s="38">
        <f t="shared" si="22"/>
        <v>259807.57949414282</v>
      </c>
      <c r="H248" s="45">
        <f t="shared" si="22"/>
        <v>208417.64027020137</v>
      </c>
      <c r="I248" s="40">
        <f t="shared" si="22"/>
        <v>198778.77907096868</v>
      </c>
      <c r="J248" s="41">
        <f t="shared" si="22"/>
        <v>121719.85099300591</v>
      </c>
      <c r="K248" s="30"/>
      <c r="L248" s="38">
        <f t="shared" si="23"/>
        <v>307646.63054368598</v>
      </c>
      <c r="M248" s="45">
        <f t="shared" si="24"/>
        <v>246794.12702214491</v>
      </c>
      <c r="N248" s="40">
        <f t="shared" si="25"/>
        <v>235380.43702897415</v>
      </c>
      <c r="O248" s="41">
        <f t="shared" si="26"/>
        <v>144132.44640971688</v>
      </c>
      <c r="Q248" s="38">
        <f t="shared" si="27"/>
        <v>371790.95301204448</v>
      </c>
      <c r="R248" s="45">
        <f t="shared" si="27"/>
        <v>298250.70250626211</v>
      </c>
      <c r="S248" s="40">
        <f t="shared" si="28"/>
        <v>284457.25814951526</v>
      </c>
      <c r="T248" s="41">
        <f t="shared" si="28"/>
        <v>174184.06148614283</v>
      </c>
    </row>
    <row r="249" spans="2:20" ht="40.9">
      <c r="B249" s="35">
        <v>33641</v>
      </c>
      <c r="C249" s="36" t="s">
        <v>472</v>
      </c>
      <c r="D249" s="36" t="s">
        <v>473</v>
      </c>
      <c r="E249" s="37">
        <v>16.642543208413006</v>
      </c>
      <c r="F249" s="30"/>
      <c r="G249" s="38">
        <f t="shared" si="22"/>
        <v>65652.275548200254</v>
      </c>
      <c r="H249" s="39">
        <f t="shared" si="22"/>
        <v>52666.255444766248</v>
      </c>
      <c r="I249" s="40">
        <f t="shared" si="22"/>
        <v>50230.556021928016</v>
      </c>
      <c r="J249" s="41">
        <f t="shared" si="22"/>
        <v>30758.091094331823</v>
      </c>
      <c r="K249" s="30"/>
      <c r="L249" s="38">
        <f t="shared" si="23"/>
        <v>77741.001241208112</v>
      </c>
      <c r="M249" s="39">
        <f t="shared" si="24"/>
        <v>62363.831195697152</v>
      </c>
      <c r="N249" s="40">
        <f t="shared" si="25"/>
        <v>59479.640049648333</v>
      </c>
      <c r="O249" s="41">
        <f t="shared" si="26"/>
        <v>36421.659081506004</v>
      </c>
      <c r="Q249" s="38">
        <f t="shared" si="27"/>
        <v>93950</v>
      </c>
      <c r="R249" s="39">
        <f t="shared" si="27"/>
        <v>75366.69</v>
      </c>
      <c r="S249" s="40">
        <f t="shared" si="28"/>
        <v>71881.145000000004</v>
      </c>
      <c r="T249" s="41">
        <f t="shared" si="28"/>
        <v>44015.575000000004</v>
      </c>
    </row>
    <row r="250" spans="2:20" ht="40.9">
      <c r="B250" s="35">
        <v>33647</v>
      </c>
      <c r="C250" s="36" t="s">
        <v>474</v>
      </c>
      <c r="D250" s="36" t="s">
        <v>475</v>
      </c>
      <c r="E250" s="37">
        <v>18.141169238675634</v>
      </c>
      <c r="F250" s="30"/>
      <c r="G250" s="38">
        <f t="shared" si="22"/>
        <v>71564.124948283003</v>
      </c>
      <c r="H250" s="39">
        <f t="shared" si="22"/>
        <v>57408.741033512619</v>
      </c>
      <c r="I250" s="40">
        <f t="shared" si="22"/>
        <v>54753.711997931321</v>
      </c>
      <c r="J250" s="41">
        <f t="shared" si="22"/>
        <v>33527.79253827058</v>
      </c>
      <c r="K250" s="30"/>
      <c r="L250" s="38">
        <f t="shared" si="23"/>
        <v>84741.414977244523</v>
      </c>
      <c r="M250" s="39">
        <f t="shared" si="24"/>
        <v>67979.56309474555</v>
      </c>
      <c r="N250" s="40">
        <f t="shared" si="25"/>
        <v>64835.65659908978</v>
      </c>
      <c r="O250" s="41">
        <f t="shared" si="26"/>
        <v>39701.352916839052</v>
      </c>
      <c r="Q250" s="38">
        <f t="shared" si="27"/>
        <v>102410</v>
      </c>
      <c r="R250" s="39">
        <f t="shared" si="27"/>
        <v>82153.301999999996</v>
      </c>
      <c r="S250" s="40">
        <f t="shared" si="28"/>
        <v>78353.890999999989</v>
      </c>
      <c r="T250" s="41">
        <f t="shared" si="28"/>
        <v>47979.084999999992</v>
      </c>
    </row>
    <row r="251" spans="2:20" ht="51">
      <c r="B251" s="35">
        <v>33660</v>
      </c>
      <c r="C251" s="36" t="s">
        <v>476</v>
      </c>
      <c r="D251" s="36" t="s">
        <v>477</v>
      </c>
      <c r="E251" s="37">
        <v>21.12956417136246</v>
      </c>
      <c r="F251" s="30"/>
      <c r="G251" s="38">
        <f t="shared" si="22"/>
        <v>83352.883740173769</v>
      </c>
      <c r="H251" s="39">
        <f t="shared" si="22"/>
        <v>66865.683336367394</v>
      </c>
      <c r="I251" s="40">
        <f t="shared" si="22"/>
        <v>63773.291349606952</v>
      </c>
      <c r="J251" s="41">
        <f t="shared" si="22"/>
        <v>39050.826032271412</v>
      </c>
      <c r="K251" s="30"/>
      <c r="L251" s="38">
        <f t="shared" si="23"/>
        <v>98700.86884567645</v>
      </c>
      <c r="M251" s="39">
        <f t="shared" si="24"/>
        <v>79177.836988001654</v>
      </c>
      <c r="N251" s="40">
        <f t="shared" si="25"/>
        <v>75516.034753827058</v>
      </c>
      <c r="O251" s="41">
        <f t="shared" si="26"/>
        <v>46241.35705419942</v>
      </c>
      <c r="Q251" s="38">
        <f t="shared" si="27"/>
        <v>119279.99999999999</v>
      </c>
      <c r="R251" s="39">
        <f t="shared" si="27"/>
        <v>95686.415999999997</v>
      </c>
      <c r="S251" s="40">
        <f t="shared" si="28"/>
        <v>91261.127999999997</v>
      </c>
      <c r="T251" s="41">
        <f t="shared" si="28"/>
        <v>55882.679999999993</v>
      </c>
    </row>
    <row r="252" spans="2:20" ht="51">
      <c r="B252" s="35">
        <v>33774</v>
      </c>
      <c r="C252" s="36" t="s">
        <v>478</v>
      </c>
      <c r="D252" s="36" t="s">
        <v>479</v>
      </c>
      <c r="E252" s="37">
        <v>18.309277525049065</v>
      </c>
      <c r="F252" s="30"/>
      <c r="G252" s="38">
        <f t="shared" si="22"/>
        <v>72227.286305337198</v>
      </c>
      <c r="H252" s="39">
        <f t="shared" si="22"/>
        <v>57940.729074141498</v>
      </c>
      <c r="I252" s="40">
        <f t="shared" si="22"/>
        <v>55261.096752213489</v>
      </c>
      <c r="J252" s="41">
        <f t="shared" si="22"/>
        <v>33838.483634050477</v>
      </c>
      <c r="K252" s="30"/>
      <c r="L252" s="38">
        <f t="shared" si="23"/>
        <v>85526.685974348366</v>
      </c>
      <c r="M252" s="39">
        <f t="shared" si="24"/>
        <v>68609.507488622257</v>
      </c>
      <c r="N252" s="40">
        <f t="shared" si="25"/>
        <v>65436.46743897393</v>
      </c>
      <c r="O252" s="41">
        <f t="shared" si="26"/>
        <v>40069.252378982208</v>
      </c>
      <c r="Q252" s="38">
        <f t="shared" si="27"/>
        <v>103358.99999999999</v>
      </c>
      <c r="R252" s="39">
        <f t="shared" si="27"/>
        <v>82914.589799999987</v>
      </c>
      <c r="S252" s="40">
        <f t="shared" si="28"/>
        <v>79079.970899999986</v>
      </c>
      <c r="T252" s="41">
        <f t="shared" si="28"/>
        <v>48423.691499999994</v>
      </c>
    </row>
    <row r="253" spans="2:20" ht="20.45">
      <c r="B253" s="35">
        <v>33820</v>
      </c>
      <c r="C253" s="36" t="s">
        <v>480</v>
      </c>
      <c r="D253" s="36" t="s">
        <v>481</v>
      </c>
      <c r="E253" s="37">
        <v>9.4257554456589236</v>
      </c>
      <c r="F253" s="30"/>
      <c r="G253" s="38">
        <f t="shared" si="22"/>
        <v>37183.156805957798</v>
      </c>
      <c r="H253" s="39">
        <f t="shared" si="22"/>
        <v>29828.328389739345</v>
      </c>
      <c r="I253" s="40">
        <f t="shared" si="22"/>
        <v>28448.833272238313</v>
      </c>
      <c r="J253" s="41">
        <f t="shared" si="22"/>
        <v>17420.308963591226</v>
      </c>
      <c r="K253" s="30"/>
      <c r="L253" s="38">
        <f t="shared" si="23"/>
        <v>44029.788994621427</v>
      </c>
      <c r="M253" s="39">
        <f t="shared" si="24"/>
        <v>35320.69673148531</v>
      </c>
      <c r="N253" s="40">
        <f t="shared" si="25"/>
        <v>33687.191559784857</v>
      </c>
      <c r="O253" s="41">
        <f t="shared" si="26"/>
        <v>20627.956143980136</v>
      </c>
      <c r="Q253" s="38">
        <f t="shared" si="27"/>
        <v>53209.999999999993</v>
      </c>
      <c r="R253" s="39">
        <f t="shared" si="27"/>
        <v>42685.061999999991</v>
      </c>
      <c r="S253" s="40">
        <f t="shared" si="28"/>
        <v>40710.970999999998</v>
      </c>
      <c r="T253" s="41">
        <f t="shared" si="28"/>
        <v>24928.884999999991</v>
      </c>
    </row>
    <row r="254" spans="2:20" ht="30.6">
      <c r="B254" s="35">
        <v>33822</v>
      </c>
      <c r="C254" s="36" t="s">
        <v>482</v>
      </c>
      <c r="D254" s="36" t="s">
        <v>483</v>
      </c>
      <c r="E254" s="37">
        <v>12.977995136540308</v>
      </c>
      <c r="F254" s="30"/>
      <c r="G254" s="38">
        <f t="shared" si="22"/>
        <v>51196.196524617291</v>
      </c>
      <c r="H254" s="39">
        <f t="shared" si="22"/>
        <v>41069.588852048</v>
      </c>
      <c r="I254" s="40">
        <f t="shared" si="22"/>
        <v>39170.209960984692</v>
      </c>
      <c r="J254" s="41">
        <f t="shared" si="22"/>
        <v>23985.418071783202</v>
      </c>
      <c r="K254" s="30"/>
      <c r="L254" s="38">
        <f t="shared" si="23"/>
        <v>60623.086470831608</v>
      </c>
      <c r="M254" s="39">
        <f t="shared" si="24"/>
        <v>48631.83996690112</v>
      </c>
      <c r="N254" s="40">
        <f t="shared" si="25"/>
        <v>46382.723458833265</v>
      </c>
      <c r="O254" s="41">
        <f t="shared" si="26"/>
        <v>28401.916011584606</v>
      </c>
      <c r="Q254" s="38">
        <f t="shared" si="27"/>
        <v>73262.999999999985</v>
      </c>
      <c r="R254" s="39">
        <f t="shared" si="27"/>
        <v>58771.578600000001</v>
      </c>
      <c r="S254" s="40">
        <f t="shared" si="28"/>
        <v>56053.521299999993</v>
      </c>
      <c r="T254" s="41">
        <f t="shared" si="28"/>
        <v>34323.715499999991</v>
      </c>
    </row>
    <row r="255" spans="2:20" ht="40.9">
      <c r="B255" s="35">
        <v>34001</v>
      </c>
      <c r="C255" s="36" t="s">
        <v>484</v>
      </c>
      <c r="D255" s="36" t="s">
        <v>485</v>
      </c>
      <c r="E255" s="37">
        <v>9.9727716609604613</v>
      </c>
      <c r="F255" s="30"/>
      <c r="G255" s="38">
        <f t="shared" si="22"/>
        <v>39341.05171700455</v>
      </c>
      <c r="H255" s="39">
        <f t="shared" si="22"/>
        <v>31559.391687381052</v>
      </c>
      <c r="I255" s="40">
        <f t="shared" si="22"/>
        <v>30099.838668680186</v>
      </c>
      <c r="J255" s="41">
        <f t="shared" si="22"/>
        <v>18431.282729416635</v>
      </c>
      <c r="K255" s="30"/>
      <c r="L255" s="38">
        <f t="shared" si="23"/>
        <v>46585.022755482001</v>
      </c>
      <c r="M255" s="39">
        <f t="shared" si="24"/>
        <v>37370.505254447664</v>
      </c>
      <c r="N255" s="40">
        <f t="shared" si="25"/>
        <v>35642.200910219282</v>
      </c>
      <c r="O255" s="41">
        <f t="shared" si="26"/>
        <v>21825.083160943319</v>
      </c>
      <c r="Q255" s="38">
        <f t="shared" si="27"/>
        <v>56297.999999999993</v>
      </c>
      <c r="R255" s="39">
        <f t="shared" si="27"/>
        <v>45162.255599999997</v>
      </c>
      <c r="S255" s="40">
        <f t="shared" si="28"/>
        <v>43073.599799999996</v>
      </c>
      <c r="T255" s="41">
        <f t="shared" si="28"/>
        <v>26375.612999999998</v>
      </c>
    </row>
    <row r="256" spans="2:20" ht="40.9">
      <c r="B256" s="35">
        <v>34201</v>
      </c>
      <c r="C256" s="36" t="s">
        <v>486</v>
      </c>
      <c r="D256" s="36" t="s">
        <v>487</v>
      </c>
      <c r="E256" s="37">
        <v>13.307568863408349</v>
      </c>
      <c r="F256" s="30"/>
      <c r="G256" s="38">
        <f t="shared" si="22"/>
        <v>52496.31423251966</v>
      </c>
      <c r="H256" s="39">
        <f t="shared" si="22"/>
        <v>42112.54327732727</v>
      </c>
      <c r="I256" s="40">
        <f t="shared" si="22"/>
        <v>40164.930019300788</v>
      </c>
      <c r="J256" s="41">
        <f t="shared" si="22"/>
        <v>24594.523217935457</v>
      </c>
      <c r="K256" s="30"/>
      <c r="L256" s="38">
        <f t="shared" si="23"/>
        <v>62162.598262308653</v>
      </c>
      <c r="M256" s="39">
        <f t="shared" si="24"/>
        <v>49866.836326024</v>
      </c>
      <c r="N256" s="40">
        <f t="shared" si="25"/>
        <v>47560.603930492347</v>
      </c>
      <c r="O256" s="41">
        <f t="shared" si="26"/>
        <v>29123.177285891601</v>
      </c>
      <c r="Q256" s="38">
        <f t="shared" si="27"/>
        <v>75123.5</v>
      </c>
      <c r="R256" s="39">
        <f t="shared" si="27"/>
        <v>60264.0717</v>
      </c>
      <c r="S256" s="40">
        <f t="shared" si="28"/>
        <v>57476.989849999998</v>
      </c>
      <c r="T256" s="41">
        <f t="shared" si="28"/>
        <v>35195.359749999996</v>
      </c>
    </row>
    <row r="257" spans="2:20" ht="51">
      <c r="B257" s="35">
        <v>35082</v>
      </c>
      <c r="C257" s="36" t="s">
        <v>488</v>
      </c>
      <c r="D257" s="36" t="s">
        <v>489</v>
      </c>
      <c r="E257" s="37">
        <v>21.510774953528557</v>
      </c>
      <c r="F257" s="30"/>
      <c r="G257" s="38">
        <f t="shared" si="22"/>
        <v>84856.701696317759</v>
      </c>
      <c r="H257" s="39">
        <f t="shared" si="22"/>
        <v>68072.046100786101</v>
      </c>
      <c r="I257" s="40">
        <f t="shared" si="22"/>
        <v>64923.862467852712</v>
      </c>
      <c r="J257" s="41">
        <f t="shared" si="22"/>
        <v>39755.364744724866</v>
      </c>
      <c r="K257" s="30"/>
      <c r="L257" s="38">
        <f t="shared" si="23"/>
        <v>100481.58874637981</v>
      </c>
      <c r="M257" s="39">
        <f t="shared" si="24"/>
        <v>80606.330492345878</v>
      </c>
      <c r="N257" s="40">
        <f t="shared" si="25"/>
        <v>76878.463549855194</v>
      </c>
      <c r="O257" s="41">
        <f t="shared" si="26"/>
        <v>47075.624327678939</v>
      </c>
      <c r="Q257" s="38">
        <f t="shared" si="27"/>
        <v>121432</v>
      </c>
      <c r="R257" s="39">
        <f t="shared" si="27"/>
        <v>97412.75039999999</v>
      </c>
      <c r="S257" s="40">
        <f t="shared" si="28"/>
        <v>92907.623200000002</v>
      </c>
      <c r="T257" s="41">
        <f t="shared" si="28"/>
        <v>56890.891999999993</v>
      </c>
    </row>
    <row r="258" spans="2:20" ht="20.45">
      <c r="B258" s="35">
        <v>35201</v>
      </c>
      <c r="C258" s="36" t="s">
        <v>490</v>
      </c>
      <c r="D258" s="36" t="s">
        <v>491</v>
      </c>
      <c r="E258" s="37">
        <v>10.348668166423499</v>
      </c>
      <c r="F258" s="30"/>
      <c r="G258" s="38">
        <f t="shared" si="22"/>
        <v>40823.905668183703</v>
      </c>
      <c r="H258" s="39">
        <f t="shared" si="22"/>
        <v>32748.937127016965</v>
      </c>
      <c r="I258" s="40">
        <f t="shared" si="22"/>
        <v>31234.370226727347</v>
      </c>
      <c r="J258" s="41">
        <f t="shared" si="22"/>
        <v>19125.999805544063</v>
      </c>
      <c r="K258" s="30"/>
      <c r="L258" s="38">
        <f t="shared" si="23"/>
        <v>48340.918494000827</v>
      </c>
      <c r="M258" s="39">
        <f t="shared" si="24"/>
        <v>38779.084815887465</v>
      </c>
      <c r="N258" s="40">
        <f t="shared" si="25"/>
        <v>36985.636739760033</v>
      </c>
      <c r="O258" s="41">
        <f t="shared" si="26"/>
        <v>22647.720314439386</v>
      </c>
      <c r="Q258" s="38">
        <f t="shared" si="27"/>
        <v>58419.999999999993</v>
      </c>
      <c r="R258" s="39">
        <f t="shared" si="27"/>
        <v>46864.523999999998</v>
      </c>
      <c r="S258" s="40">
        <f t="shared" si="28"/>
        <v>44697.142</v>
      </c>
      <c r="T258" s="41">
        <f t="shared" si="28"/>
        <v>27369.769999999997</v>
      </c>
    </row>
    <row r="259" spans="2:20" ht="40.9">
      <c r="B259" s="35">
        <v>35301</v>
      </c>
      <c r="C259" s="36" t="s">
        <v>492</v>
      </c>
      <c r="D259" s="36" t="s">
        <v>493</v>
      </c>
      <c r="E259" s="37">
        <v>13.36753161887453</v>
      </c>
      <c r="F259" s="30"/>
      <c r="G259" s="38">
        <f t="shared" si="22"/>
        <v>52732.858088539513</v>
      </c>
      <c r="H259" s="39">
        <f t="shared" si="22"/>
        <v>42302.298758626399</v>
      </c>
      <c r="I259" s="40">
        <f t="shared" si="22"/>
        <v>40345.909723541583</v>
      </c>
      <c r="J259" s="41">
        <f t="shared" si="22"/>
        <v>24705.344014480761</v>
      </c>
      <c r="K259" s="30"/>
      <c r="L259" s="38">
        <f t="shared" si="23"/>
        <v>62442.697558957385</v>
      </c>
      <c r="M259" s="39">
        <f t="shared" si="24"/>
        <v>50091.531981795612</v>
      </c>
      <c r="N259" s="40">
        <f t="shared" si="25"/>
        <v>47774.907902358296</v>
      </c>
      <c r="O259" s="41">
        <f t="shared" si="26"/>
        <v>29254.403806371534</v>
      </c>
      <c r="Q259" s="38">
        <f t="shared" si="27"/>
        <v>75462</v>
      </c>
      <c r="R259" s="39">
        <f t="shared" si="27"/>
        <v>60535.616399999992</v>
      </c>
      <c r="S259" s="40">
        <f t="shared" si="28"/>
        <v>57735.976199999997</v>
      </c>
      <c r="T259" s="41">
        <f t="shared" si="28"/>
        <v>35353.947</v>
      </c>
    </row>
    <row r="260" spans="2:20" ht="20.45">
      <c r="B260" s="35">
        <v>36010</v>
      </c>
      <c r="C260" s="36" t="s">
        <v>494</v>
      </c>
      <c r="D260" s="36" t="s">
        <v>495</v>
      </c>
      <c r="E260" s="37">
        <v>5.8102758620111397</v>
      </c>
      <c r="F260" s="30"/>
      <c r="G260" s="38">
        <f t="shared" si="22"/>
        <v>22920.645428216798</v>
      </c>
      <c r="H260" s="39">
        <f t="shared" si="22"/>
        <v>18386.941762515518</v>
      </c>
      <c r="I260" s="40">
        <f t="shared" si="22"/>
        <v>17536.585817128675</v>
      </c>
      <c r="J260" s="41">
        <f t="shared" si="22"/>
        <v>10738.322383119572</v>
      </c>
      <c r="K260" s="30"/>
      <c r="L260" s="38">
        <f t="shared" si="23"/>
        <v>27141.08398841539</v>
      </c>
      <c r="M260" s="39">
        <f t="shared" si="24"/>
        <v>21772.577575506828</v>
      </c>
      <c r="N260" s="40">
        <f t="shared" si="25"/>
        <v>20765.643359536618</v>
      </c>
      <c r="O260" s="41">
        <f t="shared" si="26"/>
        <v>12715.597848572612</v>
      </c>
      <c r="Q260" s="38">
        <f t="shared" si="27"/>
        <v>32800</v>
      </c>
      <c r="R260" s="39">
        <f t="shared" si="27"/>
        <v>26312.16</v>
      </c>
      <c r="S260" s="40">
        <f t="shared" si="28"/>
        <v>25095.280000000002</v>
      </c>
      <c r="T260" s="41">
        <f t="shared" si="28"/>
        <v>15366.800000000001</v>
      </c>
    </row>
    <row r="261" spans="2:20" ht="20.45">
      <c r="B261" s="35">
        <v>36147</v>
      </c>
      <c r="C261" s="36" t="s">
        <v>496</v>
      </c>
      <c r="D261" s="36" t="s">
        <v>496</v>
      </c>
      <c r="E261" s="37">
        <v>4.919999999999999</v>
      </c>
      <c r="F261" s="30"/>
      <c r="G261" s="38">
        <f t="shared" si="22"/>
        <v>19408.64395856639</v>
      </c>
      <c r="H261" s="39">
        <f t="shared" si="22"/>
        <v>15569.614183561956</v>
      </c>
      <c r="I261" s="40">
        <f t="shared" si="22"/>
        <v>14849.553492699146</v>
      </c>
      <c r="J261" s="41">
        <f t="shared" si="22"/>
        <v>9092.9496945883529</v>
      </c>
      <c r="K261" s="30"/>
      <c r="L261" s="38">
        <f t="shared" si="23"/>
        <v>22982.408476691995</v>
      </c>
      <c r="M261" s="39">
        <f t="shared" si="24"/>
        <v>18436.488080002317</v>
      </c>
      <c r="N261" s="40">
        <f t="shared" si="25"/>
        <v>17583.840725517046</v>
      </c>
      <c r="O261" s="41">
        <f t="shared" si="26"/>
        <v>10767.258371330199</v>
      </c>
      <c r="Q261" s="38">
        <f t="shared" si="27"/>
        <v>27774.240644082274</v>
      </c>
      <c r="R261" s="39">
        <f t="shared" si="27"/>
        <v>22280.495844682799</v>
      </c>
      <c r="S261" s="40">
        <f t="shared" si="28"/>
        <v>21250.07151678735</v>
      </c>
      <c r="T261" s="41">
        <f t="shared" si="28"/>
        <v>13012.231741752545</v>
      </c>
    </row>
    <row r="262" spans="2:20" ht="20.45">
      <c r="B262" s="35">
        <v>36420</v>
      </c>
      <c r="C262" s="36" t="s">
        <v>497</v>
      </c>
      <c r="D262" s="36" t="s">
        <v>498</v>
      </c>
      <c r="E262" s="37">
        <v>2.1062249999790379</v>
      </c>
      <c r="F262" s="30"/>
      <c r="G262" s="38">
        <f t="shared" si="22"/>
        <v>8308.7339677285891</v>
      </c>
      <c r="H262" s="39">
        <f t="shared" si="22"/>
        <v>6665.2663889118739</v>
      </c>
      <c r="I262" s="40">
        <f t="shared" si="22"/>
        <v>6357.0123587091439</v>
      </c>
      <c r="J262" s="41">
        <f t="shared" si="22"/>
        <v>3892.6418638808436</v>
      </c>
      <c r="K262" s="30"/>
      <c r="L262" s="38">
        <f t="shared" si="23"/>
        <v>9838.6429458005787</v>
      </c>
      <c r="M262" s="39">
        <f t="shared" si="24"/>
        <v>7892.5593711212241</v>
      </c>
      <c r="N262" s="40">
        <f t="shared" si="25"/>
        <v>7527.545717832023</v>
      </c>
      <c r="O262" s="41">
        <f t="shared" si="26"/>
        <v>4609.4042201075708</v>
      </c>
      <c r="Q262" s="38">
        <f t="shared" si="27"/>
        <v>11889.999999999998</v>
      </c>
      <c r="R262" s="39">
        <f t="shared" si="27"/>
        <v>9538.1579999999994</v>
      </c>
      <c r="S262" s="40">
        <f t="shared" si="28"/>
        <v>9097.0389999999989</v>
      </c>
      <c r="T262" s="41">
        <f t="shared" si="28"/>
        <v>5570.4649999999992</v>
      </c>
    </row>
    <row r="263" spans="2:20" ht="61.15">
      <c r="B263" s="35">
        <v>36555</v>
      </c>
      <c r="C263" s="42" t="s">
        <v>499</v>
      </c>
      <c r="D263" s="42" t="s">
        <v>499</v>
      </c>
      <c r="E263" s="37">
        <v>3.31</v>
      </c>
      <c r="F263" s="30"/>
      <c r="G263" s="38">
        <f t="shared" si="22"/>
        <v>13057.441362368854</v>
      </c>
      <c r="H263" s="43">
        <f t="shared" si="22"/>
        <v>10474.679460892296</v>
      </c>
      <c r="I263" s="40">
        <f t="shared" si="22"/>
        <v>9990.2483863484103</v>
      </c>
      <c r="J263" s="41">
        <f t="shared" si="22"/>
        <v>6117.4112782698085</v>
      </c>
      <c r="K263" s="30"/>
      <c r="L263" s="38">
        <f t="shared" si="23"/>
        <v>15461.742288181</v>
      </c>
      <c r="M263" s="43">
        <f t="shared" si="24"/>
        <v>12403.409663578797</v>
      </c>
      <c r="N263" s="40">
        <f t="shared" si="25"/>
        <v>11829.779024687283</v>
      </c>
      <c r="O263" s="41">
        <f t="shared" si="26"/>
        <v>7243.826262012798</v>
      </c>
      <c r="Q263" s="38">
        <f t="shared" si="27"/>
        <v>18685.515555266738</v>
      </c>
      <c r="R263" s="43">
        <f t="shared" si="27"/>
        <v>14989.520578434975</v>
      </c>
      <c r="S263" s="40">
        <f t="shared" si="28"/>
        <v>14296.28795133458</v>
      </c>
      <c r="T263" s="41">
        <f t="shared" si="28"/>
        <v>8754.1640376424657</v>
      </c>
    </row>
    <row r="264" spans="2:20" ht="61.15">
      <c r="B264" s="35">
        <v>36556</v>
      </c>
      <c r="C264" s="36" t="s">
        <v>500</v>
      </c>
      <c r="D264" s="36" t="s">
        <v>500</v>
      </c>
      <c r="E264" s="37">
        <v>1.5871973086469453</v>
      </c>
      <c r="F264" s="30"/>
      <c r="G264" s="38">
        <f t="shared" si="22"/>
        <v>6261.2494828299541</v>
      </c>
      <c r="H264" s="39">
        <f t="shared" si="22"/>
        <v>5022.7743351261888</v>
      </c>
      <c r="I264" s="40">
        <f t="shared" si="22"/>
        <v>4790.4819793131983</v>
      </c>
      <c r="J264" s="41">
        <f t="shared" si="22"/>
        <v>2933.3953827058335</v>
      </c>
      <c r="K264" s="30"/>
      <c r="L264" s="38">
        <f t="shared" si="23"/>
        <v>7414.1497724451792</v>
      </c>
      <c r="M264" s="39">
        <f t="shared" si="24"/>
        <v>5947.6309474555228</v>
      </c>
      <c r="N264" s="40">
        <f t="shared" si="25"/>
        <v>5672.5659908978068</v>
      </c>
      <c r="O264" s="41">
        <f t="shared" si="26"/>
        <v>3473.5291683905666</v>
      </c>
      <c r="Q264" s="38">
        <f t="shared" si="27"/>
        <v>8959.9999999999982</v>
      </c>
      <c r="R264" s="39">
        <f t="shared" si="27"/>
        <v>7187.7119999999986</v>
      </c>
      <c r="S264" s="40">
        <f t="shared" si="28"/>
        <v>6855.2959999999994</v>
      </c>
      <c r="T264" s="41">
        <f t="shared" si="28"/>
        <v>4197.7599999999993</v>
      </c>
    </row>
    <row r="265" spans="2:20" ht="30.6">
      <c r="B265" s="35">
        <v>36568</v>
      </c>
      <c r="C265" s="36" t="s">
        <v>501</v>
      </c>
      <c r="D265" s="36" t="s">
        <v>501</v>
      </c>
      <c r="E265" s="37">
        <v>2.56</v>
      </c>
      <c r="F265" s="30"/>
      <c r="G265" s="38">
        <f t="shared" si="22"/>
        <v>10098.806612587392</v>
      </c>
      <c r="H265" s="39">
        <f t="shared" si="22"/>
        <v>8101.2626646176059</v>
      </c>
      <c r="I265" s="40">
        <f t="shared" si="22"/>
        <v>7726.5969392906145</v>
      </c>
      <c r="J265" s="41">
        <f t="shared" si="22"/>
        <v>4731.2908979971926</v>
      </c>
      <c r="K265" s="30"/>
      <c r="L265" s="38">
        <f t="shared" si="23"/>
        <v>11958.326361855999</v>
      </c>
      <c r="M265" s="39">
        <f t="shared" si="24"/>
        <v>9592.9694074808831</v>
      </c>
      <c r="N265" s="40">
        <f t="shared" si="25"/>
        <v>9149.3154994560264</v>
      </c>
      <c r="O265" s="41">
        <f t="shared" si="26"/>
        <v>5602.4759005295355</v>
      </c>
      <c r="Q265" s="38">
        <f t="shared" si="27"/>
        <v>14451.637408302975</v>
      </c>
      <c r="R265" s="39">
        <f t="shared" si="27"/>
        <v>11593.103528940646</v>
      </c>
      <c r="S265" s="40">
        <f t="shared" si="28"/>
        <v>11056.947781092607</v>
      </c>
      <c r="T265" s="41">
        <f t="shared" si="28"/>
        <v>6770.5921257899427</v>
      </c>
    </row>
    <row r="266" spans="2:20" ht="20.45">
      <c r="B266" s="35">
        <v>36589</v>
      </c>
      <c r="C266" s="36" t="s">
        <v>502</v>
      </c>
      <c r="D266" s="36" t="s">
        <v>502</v>
      </c>
      <c r="E266" s="37">
        <v>3.6199999999999992</v>
      </c>
      <c r="F266" s="30"/>
      <c r="G266" s="38">
        <f t="shared" si="22"/>
        <v>14280.343725611854</v>
      </c>
      <c r="H266" s="39">
        <f t="shared" si="22"/>
        <v>11455.691736685831</v>
      </c>
      <c r="I266" s="40">
        <f t="shared" si="22"/>
        <v>10925.89098446563</v>
      </c>
      <c r="J266" s="41">
        <f t="shared" si="22"/>
        <v>6690.3410354491543</v>
      </c>
      <c r="K266" s="30"/>
      <c r="L266" s="38">
        <f t="shared" si="23"/>
        <v>16909.820871061995</v>
      </c>
      <c r="M266" s="39">
        <f t="shared" si="24"/>
        <v>13565.058302765932</v>
      </c>
      <c r="N266" s="40">
        <f t="shared" si="25"/>
        <v>12937.703948449533</v>
      </c>
      <c r="O266" s="41">
        <f t="shared" si="26"/>
        <v>7922.251078092545</v>
      </c>
      <c r="Q266" s="38">
        <f t="shared" si="27"/>
        <v>20435.51852267842</v>
      </c>
      <c r="R266" s="39">
        <f t="shared" si="27"/>
        <v>16393.372958892629</v>
      </c>
      <c r="S266" s="40">
        <f t="shared" si="28"/>
        <v>15635.215221701259</v>
      </c>
      <c r="T266" s="41">
        <f t="shared" si="28"/>
        <v>9574.0404278748392</v>
      </c>
    </row>
    <row r="267" spans="2:20" ht="30.6">
      <c r="B267" s="35">
        <v>36640</v>
      </c>
      <c r="C267" s="36" t="s">
        <v>503</v>
      </c>
      <c r="D267" s="36" t="s">
        <v>504</v>
      </c>
      <c r="E267" s="37">
        <v>1.2748949810638466</v>
      </c>
      <c r="F267" s="30"/>
      <c r="G267" s="38">
        <f t="shared" si="22"/>
        <v>5029.2647910633023</v>
      </c>
      <c r="H267" s="39">
        <f t="shared" si="22"/>
        <v>4034.4762153909801</v>
      </c>
      <c r="I267" s="40">
        <f t="shared" si="22"/>
        <v>3847.8904916425322</v>
      </c>
      <c r="J267" s="41">
        <f t="shared" si="22"/>
        <v>2356.2105546131565</v>
      </c>
      <c r="K267" s="30"/>
      <c r="L267" s="38">
        <f t="shared" si="23"/>
        <v>5955.3165080678527</v>
      </c>
      <c r="M267" s="39">
        <f t="shared" si="24"/>
        <v>4777.354902772031</v>
      </c>
      <c r="N267" s="40">
        <f t="shared" si="25"/>
        <v>4556.4126603227141</v>
      </c>
      <c r="O267" s="41">
        <f t="shared" si="26"/>
        <v>2790.0657840297886</v>
      </c>
      <c r="Q267" s="38">
        <f t="shared" si="27"/>
        <v>7196.9999999999991</v>
      </c>
      <c r="R267" s="39">
        <f t="shared" si="27"/>
        <v>5773.433399999999</v>
      </c>
      <c r="S267" s="40">
        <f t="shared" si="28"/>
        <v>5506.4246999999996</v>
      </c>
      <c r="T267" s="41">
        <f t="shared" si="28"/>
        <v>3371.7944999999991</v>
      </c>
    </row>
    <row r="268" spans="2:20" ht="40.9">
      <c r="B268" s="35">
        <v>36800</v>
      </c>
      <c r="C268" s="36" t="s">
        <v>505</v>
      </c>
      <c r="D268" s="36" t="s">
        <v>506</v>
      </c>
      <c r="E268" s="37">
        <v>1.6507029152485</v>
      </c>
      <c r="F268" s="30"/>
      <c r="G268" s="38">
        <f t="shared" si="22"/>
        <v>6511.7693421597023</v>
      </c>
      <c r="H268" s="39">
        <f t="shared" si="22"/>
        <v>5223.7413662805129</v>
      </c>
      <c r="I268" s="40">
        <f t="shared" si="22"/>
        <v>4982.154723686388</v>
      </c>
      <c r="J268" s="41">
        <f t="shared" si="22"/>
        <v>3050.7639368018204</v>
      </c>
      <c r="K268" s="30"/>
      <c r="L268" s="38">
        <f t="shared" si="23"/>
        <v>7710.7985105502685</v>
      </c>
      <c r="M268" s="39">
        <f t="shared" si="24"/>
        <v>6185.6025651634254</v>
      </c>
      <c r="N268" s="40">
        <f t="shared" si="25"/>
        <v>5899.5319404220108</v>
      </c>
      <c r="O268" s="41">
        <f t="shared" si="26"/>
        <v>3612.5091021928006</v>
      </c>
      <c r="Q268" s="38">
        <f t="shared" si="27"/>
        <v>9318.4999999999982</v>
      </c>
      <c r="R268" s="39">
        <f t="shared" si="27"/>
        <v>7475.3006999999989</v>
      </c>
      <c r="S268" s="40">
        <f t="shared" si="28"/>
        <v>7129.5843499999992</v>
      </c>
      <c r="T268" s="41">
        <f t="shared" si="28"/>
        <v>4365.7172499999988</v>
      </c>
    </row>
    <row r="269" spans="2:20" ht="30.6">
      <c r="B269" s="35">
        <v>36810</v>
      </c>
      <c r="C269" s="36" t="s">
        <v>507</v>
      </c>
      <c r="D269" s="36" t="s">
        <v>508</v>
      </c>
      <c r="E269" s="37">
        <v>5.4099999999999993</v>
      </c>
      <c r="F269" s="30"/>
      <c r="G269" s="38">
        <f t="shared" si="22"/>
        <v>21341.618661756947</v>
      </c>
      <c r="H269" s="39">
        <f t="shared" si="22"/>
        <v>17120.246490461421</v>
      </c>
      <c r="I269" s="40">
        <f t="shared" si="22"/>
        <v>16328.472438110241</v>
      </c>
      <c r="J269" s="41">
        <f t="shared" ref="J269:J332" si="29">+IF(O269="","",$G$11*O269)</f>
        <v>9998.5483430331296</v>
      </c>
      <c r="K269" s="30"/>
      <c r="L269" s="38">
        <f t="shared" si="23"/>
        <v>25271.306881890996</v>
      </c>
      <c r="M269" s="39">
        <f t="shared" si="24"/>
        <v>20272.642380652956</v>
      </c>
      <c r="N269" s="40">
        <f t="shared" si="25"/>
        <v>19335.076895334802</v>
      </c>
      <c r="O269" s="41">
        <f t="shared" si="26"/>
        <v>11839.607274165932</v>
      </c>
      <c r="Q269" s="38">
        <f t="shared" si="27"/>
        <v>30540.374366765267</v>
      </c>
      <c r="R269" s="39">
        <f t="shared" si="27"/>
        <v>24499.488317019095</v>
      </c>
      <c r="S269" s="40">
        <f t="shared" si="28"/>
        <v>23366.440428012105</v>
      </c>
      <c r="T269" s="41">
        <f t="shared" si="28"/>
        <v>14308.165390829528</v>
      </c>
    </row>
    <row r="270" spans="2:20" ht="61.15">
      <c r="B270" s="35">
        <v>37204</v>
      </c>
      <c r="C270" s="36" t="s">
        <v>509</v>
      </c>
      <c r="D270" s="36" t="s">
        <v>510</v>
      </c>
      <c r="E270" s="37">
        <v>9.3516212856512517</v>
      </c>
      <c r="F270" s="30"/>
      <c r="G270" s="38">
        <f t="shared" ref="G270:J333" si="30">+IF(L270="","",$G$11*L270)</f>
        <v>36890.708936698386</v>
      </c>
      <c r="H270" s="39">
        <f t="shared" si="30"/>
        <v>29593.726709019447</v>
      </c>
      <c r="I270" s="40">
        <f t="shared" si="30"/>
        <v>28225.081407467937</v>
      </c>
      <c r="J270" s="41">
        <f t="shared" si="29"/>
        <v>17283.297136843194</v>
      </c>
      <c r="K270" s="30"/>
      <c r="L270" s="38">
        <f t="shared" ref="L270:L333" si="31">IF(E270="","",E270*$E$9)</f>
        <v>43683.491932147292</v>
      </c>
      <c r="M270" s="39">
        <f t="shared" ref="M270:M333" si="32">IF(E270="","",E270*$N$9)</f>
        <v>35042.897227968555</v>
      </c>
      <c r="N270" s="40">
        <f t="shared" ref="N270:N333" si="33">IF(E270="","",E270*$O$9)</f>
        <v>33422.239677285892</v>
      </c>
      <c r="O270" s="41">
        <f t="shared" ref="O270:O333" si="34">IF(E270="","",E270*$P$9)</f>
        <v>20465.715970211004</v>
      </c>
      <c r="Q270" s="38">
        <f t="shared" si="27"/>
        <v>52791.5</v>
      </c>
      <c r="R270" s="39">
        <f t="shared" si="27"/>
        <v>42349.341299999993</v>
      </c>
      <c r="S270" s="40">
        <f t="shared" si="28"/>
        <v>40390.77665</v>
      </c>
      <c r="T270" s="41">
        <f t="shared" si="28"/>
        <v>24732.817749999995</v>
      </c>
    </row>
    <row r="271" spans="2:20" ht="40.9">
      <c r="B271" s="35">
        <v>37205</v>
      </c>
      <c r="C271" s="36" t="s">
        <v>511</v>
      </c>
      <c r="D271" s="36" t="s">
        <v>512</v>
      </c>
      <c r="E271" s="37">
        <v>5.8304701134827637</v>
      </c>
      <c r="F271" s="30"/>
      <c r="G271" s="38">
        <f t="shared" si="30"/>
        <v>23000.308647083162</v>
      </c>
      <c r="H271" s="39">
        <f t="shared" si="30"/>
        <v>18450.847596690113</v>
      </c>
      <c r="I271" s="40">
        <f t="shared" si="30"/>
        <v>17597.536145883329</v>
      </c>
      <c r="J271" s="41">
        <f t="shared" si="29"/>
        <v>10775.644601158461</v>
      </c>
      <c r="K271" s="30"/>
      <c r="L271" s="38">
        <f t="shared" si="31"/>
        <v>27235.415804716591</v>
      </c>
      <c r="M271" s="39">
        <f t="shared" si="32"/>
        <v>21848.250558543648</v>
      </c>
      <c r="N271" s="40">
        <f t="shared" si="33"/>
        <v>20837.816632188664</v>
      </c>
      <c r="O271" s="41">
        <f t="shared" si="34"/>
        <v>12759.792304509723</v>
      </c>
      <c r="Q271" s="38">
        <f t="shared" ref="Q271:R334" si="35">+IF(L271="","",$Q$11*L271)</f>
        <v>32914</v>
      </c>
      <c r="R271" s="39">
        <f t="shared" si="35"/>
        <v>26403.610799999999</v>
      </c>
      <c r="S271" s="40">
        <f t="shared" ref="S271:T334" si="36">+IF(M271="","",$Q$11*N271)</f>
        <v>25182.501399999997</v>
      </c>
      <c r="T271" s="41">
        <f t="shared" si="36"/>
        <v>15420.208999999999</v>
      </c>
    </row>
    <row r="272" spans="2:20" ht="61.15">
      <c r="B272" s="35">
        <v>37206</v>
      </c>
      <c r="C272" s="36" t="s">
        <v>513</v>
      </c>
      <c r="D272" s="36" t="s">
        <v>514</v>
      </c>
      <c r="E272" s="37">
        <v>2.4272073128437999</v>
      </c>
      <c r="F272" s="30"/>
      <c r="G272" s="38">
        <f t="shared" si="30"/>
        <v>9574.9598676044679</v>
      </c>
      <c r="H272" s="39">
        <f t="shared" si="30"/>
        <v>7681.0328057923043</v>
      </c>
      <c r="I272" s="40">
        <f t="shared" si="30"/>
        <v>7325.801794704179</v>
      </c>
      <c r="J272" s="41">
        <f t="shared" si="29"/>
        <v>4485.8686979726936</v>
      </c>
      <c r="K272" s="30"/>
      <c r="L272" s="38">
        <f t="shared" si="31"/>
        <v>11338.022341745966</v>
      </c>
      <c r="M272" s="39">
        <f t="shared" si="32"/>
        <v>9095.3615225486137</v>
      </c>
      <c r="N272" s="40">
        <f t="shared" si="33"/>
        <v>8674.7208936698389</v>
      </c>
      <c r="O272" s="41">
        <f t="shared" si="34"/>
        <v>5311.8634671079853</v>
      </c>
      <c r="Q272" s="38">
        <f t="shared" si="35"/>
        <v>13701.999999999998</v>
      </c>
      <c r="R272" s="39">
        <f t="shared" si="35"/>
        <v>10991.7444</v>
      </c>
      <c r="S272" s="40">
        <f t="shared" si="36"/>
        <v>10483.4002</v>
      </c>
      <c r="T272" s="41">
        <f t="shared" si="36"/>
        <v>6419.3869999999997</v>
      </c>
    </row>
    <row r="273" spans="2:20" ht="51">
      <c r="B273" s="35">
        <v>37620</v>
      </c>
      <c r="C273" s="36" t="s">
        <v>515</v>
      </c>
      <c r="D273" s="36" t="s">
        <v>516</v>
      </c>
      <c r="E273" s="37">
        <v>6.2028237678104281</v>
      </c>
      <c r="F273" s="30"/>
      <c r="G273" s="38">
        <f t="shared" si="30"/>
        <v>24469.186594952418</v>
      </c>
      <c r="H273" s="39">
        <f t="shared" si="30"/>
        <v>19629.181486470832</v>
      </c>
      <c r="I273" s="40">
        <f t="shared" si="30"/>
        <v>18721.374663798098</v>
      </c>
      <c r="J273" s="41">
        <f t="shared" si="29"/>
        <v>11463.813919735208</v>
      </c>
      <c r="K273" s="30"/>
      <c r="L273" s="38">
        <f t="shared" si="31"/>
        <v>28974.762101779063</v>
      </c>
      <c r="M273" s="39">
        <f t="shared" si="32"/>
        <v>23243.554158047165</v>
      </c>
      <c r="N273" s="40">
        <f t="shared" si="33"/>
        <v>22168.590484071163</v>
      </c>
      <c r="O273" s="41">
        <f t="shared" si="34"/>
        <v>13574.676044683491</v>
      </c>
      <c r="Q273" s="38">
        <f t="shared" si="35"/>
        <v>35015.999999999993</v>
      </c>
      <c r="R273" s="39">
        <f t="shared" si="35"/>
        <v>28089.835199999998</v>
      </c>
      <c r="S273" s="40">
        <f t="shared" si="36"/>
        <v>26790.741599999998</v>
      </c>
      <c r="T273" s="41">
        <f t="shared" si="36"/>
        <v>16404.995999999996</v>
      </c>
    </row>
    <row r="274" spans="2:20" ht="40.9">
      <c r="B274" s="35">
        <v>37700</v>
      </c>
      <c r="C274" s="36" t="s">
        <v>517</v>
      </c>
      <c r="D274" s="36" t="s">
        <v>518</v>
      </c>
      <c r="E274" s="37">
        <v>5.1548484019671994</v>
      </c>
      <c r="F274" s="30"/>
      <c r="G274" s="38">
        <f t="shared" si="30"/>
        <v>20335.084815887461</v>
      </c>
      <c r="H274" s="39">
        <f t="shared" si="30"/>
        <v>16312.805039304923</v>
      </c>
      <c r="I274" s="40">
        <f t="shared" si="30"/>
        <v>15558.373392635496</v>
      </c>
      <c r="J274" s="41">
        <f t="shared" si="29"/>
        <v>9526.9872362432761</v>
      </c>
      <c r="K274" s="30"/>
      <c r="L274" s="38">
        <f t="shared" si="31"/>
        <v>24079.43731899048</v>
      </c>
      <c r="M274" s="39">
        <f t="shared" si="32"/>
        <v>19316.524617294166</v>
      </c>
      <c r="N274" s="40">
        <f t="shared" si="33"/>
        <v>18423.177492759616</v>
      </c>
      <c r="O274" s="41">
        <f t="shared" si="34"/>
        <v>11281.216383947041</v>
      </c>
      <c r="Q274" s="38">
        <f t="shared" si="35"/>
        <v>29099.999999999993</v>
      </c>
      <c r="R274" s="39">
        <f t="shared" si="35"/>
        <v>23344.019999999997</v>
      </c>
      <c r="S274" s="40">
        <f t="shared" si="36"/>
        <v>22264.409999999996</v>
      </c>
      <c r="T274" s="41">
        <f t="shared" si="36"/>
        <v>13633.349999999999</v>
      </c>
    </row>
    <row r="275" spans="2:20" ht="20.45">
      <c r="B275" s="35">
        <v>37718</v>
      </c>
      <c r="C275" s="36" t="s">
        <v>519</v>
      </c>
      <c r="D275" s="36" t="s">
        <v>519</v>
      </c>
      <c r="E275" s="37">
        <v>11.07</v>
      </c>
      <c r="F275" s="30"/>
      <c r="G275" s="38">
        <f t="shared" si="30"/>
        <v>43669.448906774385</v>
      </c>
      <c r="H275" s="39">
        <f t="shared" si="30"/>
        <v>35031.631913014411</v>
      </c>
      <c r="I275" s="40">
        <f t="shared" si="30"/>
        <v>33411.495358573084</v>
      </c>
      <c r="J275" s="41">
        <f t="shared" si="29"/>
        <v>20459.136812823799</v>
      </c>
      <c r="K275" s="30"/>
      <c r="L275" s="38">
        <f t="shared" si="31"/>
        <v>51710.419072557001</v>
      </c>
      <c r="M275" s="39">
        <f t="shared" si="32"/>
        <v>41482.098180005225</v>
      </c>
      <c r="N275" s="40">
        <f t="shared" si="33"/>
        <v>39563.641632413361</v>
      </c>
      <c r="O275" s="41">
        <f t="shared" si="34"/>
        <v>24226.331335492952</v>
      </c>
      <c r="Q275" s="38">
        <f t="shared" si="35"/>
        <v>62492.041449185133</v>
      </c>
      <c r="R275" s="39">
        <f t="shared" si="35"/>
        <v>50131.115650536311</v>
      </c>
      <c r="S275" s="40">
        <f t="shared" si="36"/>
        <v>47812.660912771542</v>
      </c>
      <c r="T275" s="41">
        <f t="shared" si="36"/>
        <v>29277.52141894323</v>
      </c>
    </row>
    <row r="276" spans="2:20" ht="20.45">
      <c r="B276" s="35">
        <v>37722</v>
      </c>
      <c r="C276" s="36" t="s">
        <v>520</v>
      </c>
      <c r="D276" s="36" t="s">
        <v>520</v>
      </c>
      <c r="E276" s="37">
        <v>12.309999999999999</v>
      </c>
      <c r="F276" s="30"/>
      <c r="G276" s="38">
        <f t="shared" si="30"/>
        <v>48561.058359746399</v>
      </c>
      <c r="H276" s="39">
        <f t="shared" si="30"/>
        <v>38955.681016188559</v>
      </c>
      <c r="I276" s="40">
        <f t="shared" si="30"/>
        <v>37154.06575104197</v>
      </c>
      <c r="J276" s="41">
        <f t="shared" si="29"/>
        <v>22750.855841541186</v>
      </c>
      <c r="K276" s="30"/>
      <c r="L276" s="38">
        <f t="shared" si="31"/>
        <v>57502.733404080995</v>
      </c>
      <c r="M276" s="39">
        <f t="shared" si="32"/>
        <v>46128.692736753772</v>
      </c>
      <c r="N276" s="40">
        <f t="shared" si="33"/>
        <v>43995.341327462367</v>
      </c>
      <c r="O276" s="41">
        <f t="shared" si="34"/>
        <v>26940.030599811944</v>
      </c>
      <c r="Q276" s="38">
        <f t="shared" si="35"/>
        <v>69492.05331883188</v>
      </c>
      <c r="R276" s="39">
        <f t="shared" si="35"/>
        <v>55746.525172366928</v>
      </c>
      <c r="S276" s="40">
        <f t="shared" si="36"/>
        <v>53168.369994238266</v>
      </c>
      <c r="T276" s="41">
        <f t="shared" si="36"/>
        <v>32557.026979872731</v>
      </c>
    </row>
    <row r="277" spans="2:20" ht="61.15">
      <c r="B277" s="35">
        <v>37735</v>
      </c>
      <c r="C277" s="36" t="s">
        <v>521</v>
      </c>
      <c r="D277" s="36" t="s">
        <v>522</v>
      </c>
      <c r="E277" s="37">
        <v>9.7428406222747768</v>
      </c>
      <c r="F277" s="30"/>
      <c r="G277" s="38">
        <f t="shared" si="30"/>
        <v>38434.009102192809</v>
      </c>
      <c r="H277" s="39">
        <f t="shared" si="30"/>
        <v>30831.762101779066</v>
      </c>
      <c r="I277" s="40">
        <f t="shared" si="30"/>
        <v>29405.860364087712</v>
      </c>
      <c r="J277" s="41">
        <f t="shared" si="29"/>
        <v>18006.333264377328</v>
      </c>
      <c r="K277" s="30"/>
      <c r="L277" s="38">
        <f t="shared" si="31"/>
        <v>45510.964004964837</v>
      </c>
      <c r="M277" s="39">
        <f t="shared" si="32"/>
        <v>36508.895324782789</v>
      </c>
      <c r="N277" s="40">
        <f t="shared" si="33"/>
        <v>34820.438560198592</v>
      </c>
      <c r="O277" s="41">
        <f t="shared" si="34"/>
        <v>21321.886636326024</v>
      </c>
      <c r="Q277" s="38">
        <f t="shared" si="35"/>
        <v>55000</v>
      </c>
      <c r="R277" s="39">
        <f t="shared" si="35"/>
        <v>44121</v>
      </c>
      <c r="S277" s="40">
        <f t="shared" si="36"/>
        <v>42080.499999999993</v>
      </c>
      <c r="T277" s="41">
        <f t="shared" si="36"/>
        <v>25767.499999999996</v>
      </c>
    </row>
    <row r="278" spans="2:20" ht="30.6">
      <c r="B278" s="35">
        <v>37760</v>
      </c>
      <c r="C278" s="36" t="s">
        <v>523</v>
      </c>
      <c r="D278" s="36" t="s">
        <v>524</v>
      </c>
      <c r="E278" s="37">
        <v>8.5151541325897693</v>
      </c>
      <c r="F278" s="30"/>
      <c r="G278" s="38">
        <f t="shared" si="30"/>
        <v>33590.974555233755</v>
      </c>
      <c r="H278" s="39">
        <f t="shared" si="30"/>
        <v>26946.679788208519</v>
      </c>
      <c r="I278" s="40">
        <f t="shared" si="30"/>
        <v>25700.454632209348</v>
      </c>
      <c r="J278" s="41">
        <f t="shared" si="29"/>
        <v>15737.371579127015</v>
      </c>
      <c r="K278" s="30"/>
      <c r="L278" s="38">
        <f t="shared" si="31"/>
        <v>39776.168804302848</v>
      </c>
      <c r="M278" s="39">
        <f t="shared" si="32"/>
        <v>31908.442614811745</v>
      </c>
      <c r="N278" s="40">
        <f t="shared" si="33"/>
        <v>30432.746752172112</v>
      </c>
      <c r="O278" s="41">
        <f t="shared" si="34"/>
        <v>18635.135084815884</v>
      </c>
      <c r="Q278" s="38">
        <f t="shared" si="35"/>
        <v>48069.499999999985</v>
      </c>
      <c r="R278" s="39">
        <f t="shared" si="35"/>
        <v>38561.352899999991</v>
      </c>
      <c r="S278" s="40">
        <f t="shared" si="36"/>
        <v>36777.974449999994</v>
      </c>
      <c r="T278" s="41">
        <f t="shared" si="36"/>
        <v>22520.560749999993</v>
      </c>
    </row>
    <row r="279" spans="2:20" ht="40.9">
      <c r="B279" s="46">
        <v>37785</v>
      </c>
      <c r="C279" s="36" t="s">
        <v>525</v>
      </c>
      <c r="D279" s="36" t="s">
        <v>526</v>
      </c>
      <c r="E279" s="37">
        <v>4.9369630571417824</v>
      </c>
      <c r="F279" s="30"/>
      <c r="G279" s="47">
        <f t="shared" si="30"/>
        <v>19475.560612329333</v>
      </c>
      <c r="H279" s="39">
        <f t="shared" si="30"/>
        <v>15623.294723210594</v>
      </c>
      <c r="I279" s="40">
        <f t="shared" si="30"/>
        <v>14900.751424493175</v>
      </c>
      <c r="J279" s="48">
        <f t="shared" si="29"/>
        <v>9124.3001468762923</v>
      </c>
      <c r="K279" s="30"/>
      <c r="L279" s="47">
        <f t="shared" si="31"/>
        <v>23061.646669424907</v>
      </c>
      <c r="M279" s="39">
        <f t="shared" si="32"/>
        <v>18500.052958212662</v>
      </c>
      <c r="N279" s="40">
        <f t="shared" si="33"/>
        <v>17644.465866776998</v>
      </c>
      <c r="O279" s="48">
        <f t="shared" si="34"/>
        <v>10804.381464625569</v>
      </c>
      <c r="Q279" s="47">
        <f t="shared" si="35"/>
        <v>27869.999999999996</v>
      </c>
      <c r="R279" s="39">
        <f t="shared" si="35"/>
        <v>22357.313999999998</v>
      </c>
      <c r="S279" s="40">
        <f t="shared" si="36"/>
        <v>21323.337</v>
      </c>
      <c r="T279" s="48">
        <f t="shared" si="36"/>
        <v>13057.094999999999</v>
      </c>
    </row>
    <row r="280" spans="2:20" ht="20.45">
      <c r="B280" s="35">
        <v>38100</v>
      </c>
      <c r="C280" s="36" t="s">
        <v>527</v>
      </c>
      <c r="D280" s="36" t="s">
        <v>528</v>
      </c>
      <c r="E280" s="37">
        <v>10.64254766810266</v>
      </c>
      <c r="F280" s="30"/>
      <c r="G280" s="38">
        <f t="shared" si="30"/>
        <v>41983.215142738933</v>
      </c>
      <c r="H280" s="39">
        <f t="shared" si="30"/>
        <v>33678.935187505173</v>
      </c>
      <c r="I280" s="40">
        <f t="shared" si="30"/>
        <v>32121.357905709556</v>
      </c>
      <c r="J280" s="41">
        <f t="shared" si="29"/>
        <v>19669.136294373191</v>
      </c>
      <c r="K280" s="30"/>
      <c r="L280" s="38">
        <f t="shared" si="31"/>
        <v>49713.69466280513</v>
      </c>
      <c r="M280" s="39">
        <f t="shared" si="32"/>
        <v>39880.325858502278</v>
      </c>
      <c r="N280" s="40">
        <f t="shared" si="33"/>
        <v>38035.947786512203</v>
      </c>
      <c r="O280" s="41">
        <f t="shared" si="34"/>
        <v>23290.865949524203</v>
      </c>
      <c r="Q280" s="38">
        <f t="shared" si="35"/>
        <v>60078.999999999993</v>
      </c>
      <c r="R280" s="39">
        <f t="shared" si="35"/>
        <v>48195.373800000001</v>
      </c>
      <c r="S280" s="40">
        <f t="shared" si="36"/>
        <v>45966.442899999995</v>
      </c>
      <c r="T280" s="41">
        <f t="shared" si="36"/>
        <v>28147.011499999997</v>
      </c>
    </row>
    <row r="281" spans="2:20">
      <c r="B281" s="35">
        <v>38220</v>
      </c>
      <c r="C281" s="36" t="s">
        <v>529</v>
      </c>
      <c r="D281" s="36" t="s">
        <v>529</v>
      </c>
      <c r="E281" s="37">
        <v>1.5899999999999999</v>
      </c>
      <c r="F281" s="30"/>
      <c r="G281" s="38">
        <f t="shared" si="30"/>
        <v>6272.3056695367004</v>
      </c>
      <c r="H281" s="39">
        <f t="shared" si="30"/>
        <v>5031.6436081023412</v>
      </c>
      <c r="I281" s="40">
        <f t="shared" si="30"/>
        <v>4798.9410677625292</v>
      </c>
      <c r="J281" s="41">
        <f t="shared" si="29"/>
        <v>2938.575206177944</v>
      </c>
      <c r="K281" s="30"/>
      <c r="L281" s="38">
        <f t="shared" si="31"/>
        <v>7427.2417638089992</v>
      </c>
      <c r="M281" s="39">
        <f t="shared" si="32"/>
        <v>5958.1333429275792</v>
      </c>
      <c r="N281" s="40">
        <f t="shared" si="33"/>
        <v>5682.5826734902657</v>
      </c>
      <c r="O281" s="41">
        <f t="shared" si="34"/>
        <v>3479.6627663445161</v>
      </c>
      <c r="Q281" s="38">
        <f t="shared" si="35"/>
        <v>8975.8216715631752</v>
      </c>
      <c r="R281" s="39">
        <f t="shared" si="35"/>
        <v>7200.4041449279785</v>
      </c>
      <c r="S281" s="40">
        <f t="shared" si="36"/>
        <v>6867.4011609129857</v>
      </c>
      <c r="T281" s="41">
        <f t="shared" si="36"/>
        <v>4205.1724531273476</v>
      </c>
    </row>
    <row r="282" spans="2:20" ht="20.45">
      <c r="B282" s="35">
        <v>38221</v>
      </c>
      <c r="C282" s="36" t="s">
        <v>530</v>
      </c>
      <c r="D282" s="36" t="s">
        <v>530</v>
      </c>
      <c r="E282" s="37">
        <v>0.99571831159648216</v>
      </c>
      <c r="F282" s="30"/>
      <c r="G282" s="38">
        <f t="shared" si="30"/>
        <v>3927.9557302441044</v>
      </c>
      <c r="H282" s="39">
        <f t="shared" si="30"/>
        <v>3151.0060868018204</v>
      </c>
      <c r="I282" s="40">
        <f t="shared" si="30"/>
        <v>3005.2789292097646</v>
      </c>
      <c r="J282" s="41">
        <f t="shared" si="29"/>
        <v>1840.2472596193629</v>
      </c>
      <c r="K282" s="30"/>
      <c r="L282" s="38">
        <f t="shared" si="31"/>
        <v>4651.2205213074058</v>
      </c>
      <c r="M282" s="39">
        <f t="shared" si="32"/>
        <v>3731.2091021928009</v>
      </c>
      <c r="N282" s="40">
        <f t="shared" si="33"/>
        <v>3558.6488208522965</v>
      </c>
      <c r="O282" s="41">
        <f t="shared" si="34"/>
        <v>2179.0968142325196</v>
      </c>
      <c r="Q282" s="38">
        <f t="shared" si="35"/>
        <v>5620.9999999999991</v>
      </c>
      <c r="R282" s="39">
        <f t="shared" si="35"/>
        <v>4509.1661999999997</v>
      </c>
      <c r="S282" s="40">
        <f t="shared" si="36"/>
        <v>4300.6270999999997</v>
      </c>
      <c r="T282" s="41">
        <f t="shared" si="36"/>
        <v>2633.4384999999997</v>
      </c>
    </row>
    <row r="283" spans="2:20">
      <c r="B283" s="35">
        <v>38230</v>
      </c>
      <c r="C283" s="36" t="s">
        <v>531</v>
      </c>
      <c r="D283" s="36" t="s">
        <v>532</v>
      </c>
      <c r="E283" s="37">
        <v>8.1599999999999984</v>
      </c>
      <c r="F283" s="30"/>
      <c r="G283" s="38">
        <f t="shared" si="30"/>
        <v>32189.946077622302</v>
      </c>
      <c r="H283" s="39">
        <f t="shared" si="30"/>
        <v>25822.774743468613</v>
      </c>
      <c r="I283" s="40">
        <f t="shared" si="30"/>
        <v>24628.527743988827</v>
      </c>
      <c r="J283" s="41">
        <f t="shared" si="29"/>
        <v>15080.98973736605</v>
      </c>
      <c r="K283" s="30"/>
      <c r="L283" s="38">
        <f t="shared" si="31"/>
        <v>38117.165278415989</v>
      </c>
      <c r="M283" s="39">
        <f t="shared" si="32"/>
        <v>30577.589986345309</v>
      </c>
      <c r="N283" s="40">
        <f t="shared" si="33"/>
        <v>29163.443154516077</v>
      </c>
      <c r="O283" s="41">
        <f t="shared" si="34"/>
        <v>17857.891932937891</v>
      </c>
      <c r="Q283" s="38">
        <f t="shared" si="35"/>
        <v>46064.594238965721</v>
      </c>
      <c r="R283" s="39">
        <f t="shared" si="35"/>
        <v>36953.017498498302</v>
      </c>
      <c r="S283" s="40">
        <f t="shared" si="36"/>
        <v>35244.021052232674</v>
      </c>
      <c r="T283" s="41">
        <f t="shared" si="36"/>
        <v>21581.262400955438</v>
      </c>
    </row>
    <row r="284" spans="2:20" ht="20.45">
      <c r="B284" s="35">
        <v>38510</v>
      </c>
      <c r="C284" s="36" t="s">
        <v>533</v>
      </c>
      <c r="D284" s="36" t="s">
        <v>534</v>
      </c>
      <c r="E284" s="37">
        <v>4.5289151776252377</v>
      </c>
      <c r="F284" s="30"/>
      <c r="G284" s="38">
        <f t="shared" si="30"/>
        <v>17865.874431112949</v>
      </c>
      <c r="H284" s="39">
        <f t="shared" si="30"/>
        <v>14332.00446863881</v>
      </c>
      <c r="I284" s="40">
        <f t="shared" si="30"/>
        <v>13669.180527244518</v>
      </c>
      <c r="J284" s="41">
        <f t="shared" si="29"/>
        <v>8370.1621709764167</v>
      </c>
      <c r="K284" s="30"/>
      <c r="L284" s="38">
        <f t="shared" si="31"/>
        <v>21155.564749689696</v>
      </c>
      <c r="M284" s="39">
        <f t="shared" si="32"/>
        <v>16970.994042201077</v>
      </c>
      <c r="N284" s="40">
        <f t="shared" si="33"/>
        <v>16186.122589987588</v>
      </c>
      <c r="O284" s="41">
        <f t="shared" si="34"/>
        <v>9911.382085229623</v>
      </c>
      <c r="Q284" s="38">
        <f t="shared" si="35"/>
        <v>25566.499999999996</v>
      </c>
      <c r="R284" s="39">
        <f t="shared" si="35"/>
        <v>20509.4463</v>
      </c>
      <c r="S284" s="40">
        <f t="shared" si="36"/>
        <v>19560.92915</v>
      </c>
      <c r="T284" s="41">
        <f t="shared" si="36"/>
        <v>11977.905249999998</v>
      </c>
    </row>
    <row r="285" spans="2:20">
      <c r="B285" s="35">
        <v>38740</v>
      </c>
      <c r="C285" s="36" t="s">
        <v>535</v>
      </c>
      <c r="D285" s="36" t="s">
        <v>536</v>
      </c>
      <c r="E285" s="37">
        <v>8.1881489727948757</v>
      </c>
      <c r="F285" s="30"/>
      <c r="G285" s="38">
        <f t="shared" si="30"/>
        <v>32300.989449731074</v>
      </c>
      <c r="H285" s="39">
        <f t="shared" si="30"/>
        <v>25911.853736574267</v>
      </c>
      <c r="I285" s="40">
        <f t="shared" si="30"/>
        <v>24713.487027989246</v>
      </c>
      <c r="J285" s="41">
        <f t="shared" si="29"/>
        <v>15133.013557199009</v>
      </c>
      <c r="K285" s="30"/>
      <c r="L285" s="38">
        <f t="shared" si="31"/>
        <v>38248.655357881675</v>
      </c>
      <c r="M285" s="39">
        <f t="shared" si="32"/>
        <v>30683.071328092679</v>
      </c>
      <c r="N285" s="40">
        <f t="shared" si="33"/>
        <v>29264.046214315269</v>
      </c>
      <c r="O285" s="41">
        <f t="shared" si="34"/>
        <v>17919.495035167565</v>
      </c>
      <c r="Q285" s="38">
        <f t="shared" si="35"/>
        <v>46223.5</v>
      </c>
      <c r="R285" s="39">
        <f t="shared" si="35"/>
        <v>37080.491699999999</v>
      </c>
      <c r="S285" s="40">
        <f t="shared" si="36"/>
        <v>35365.599849999999</v>
      </c>
      <c r="T285" s="41">
        <f t="shared" si="36"/>
        <v>21655.709750000002</v>
      </c>
    </row>
    <row r="286" spans="2:20" ht="40.9">
      <c r="B286" s="35">
        <v>39502</v>
      </c>
      <c r="C286" s="42" t="s">
        <v>537</v>
      </c>
      <c r="D286" s="42" t="s">
        <v>538</v>
      </c>
      <c r="E286" s="37">
        <v>9.8275147644101821</v>
      </c>
      <c r="F286" s="30"/>
      <c r="G286" s="38">
        <f t="shared" si="30"/>
        <v>38768.035581299133</v>
      </c>
      <c r="H286" s="43">
        <f t="shared" si="30"/>
        <v>31099.718143318165</v>
      </c>
      <c r="I286" s="40">
        <f t="shared" si="30"/>
        <v>29661.424023251966</v>
      </c>
      <c r="J286" s="41">
        <f t="shared" si="29"/>
        <v>18162.824669838643</v>
      </c>
      <c r="K286" s="30"/>
      <c r="L286" s="38">
        <f t="shared" si="31"/>
        <v>45906.495655771614</v>
      </c>
      <c r="M286" s="43">
        <f t="shared" si="32"/>
        <v>36826.190815059992</v>
      </c>
      <c r="N286" s="40">
        <f t="shared" si="33"/>
        <v>35123.059826230863</v>
      </c>
      <c r="O286" s="41">
        <f t="shared" si="34"/>
        <v>21507.193214729003</v>
      </c>
      <c r="Q286" s="38">
        <f t="shared" si="35"/>
        <v>55477.999999999993</v>
      </c>
      <c r="R286" s="43">
        <f t="shared" si="35"/>
        <v>44504.4516</v>
      </c>
      <c r="S286" s="40">
        <f t="shared" si="36"/>
        <v>42446.217799999991</v>
      </c>
      <c r="T286" s="41">
        <f t="shared" si="36"/>
        <v>25991.442999999999</v>
      </c>
    </row>
    <row r="287" spans="2:20" ht="20.45">
      <c r="B287" s="35">
        <v>39540</v>
      </c>
      <c r="C287" s="36" t="s">
        <v>539</v>
      </c>
      <c r="D287" s="36" t="s">
        <v>540</v>
      </c>
      <c r="E287" s="37">
        <v>9.0519846508771096</v>
      </c>
      <c r="F287" s="30"/>
      <c r="G287" s="38">
        <f t="shared" si="30"/>
        <v>35708.688456764583</v>
      </c>
      <c r="H287" s="39">
        <f t="shared" si="30"/>
        <v>28645.509880016547</v>
      </c>
      <c r="I287" s="40">
        <f t="shared" si="30"/>
        <v>27320.717538270579</v>
      </c>
      <c r="J287" s="41">
        <f t="shared" si="29"/>
        <v>16729.520541994207</v>
      </c>
      <c r="K287" s="30"/>
      <c r="L287" s="38">
        <f t="shared" si="31"/>
        <v>42283.82292097641</v>
      </c>
      <c r="M287" s="39">
        <f t="shared" si="32"/>
        <v>33920.082747207278</v>
      </c>
      <c r="N287" s="40">
        <f t="shared" si="33"/>
        <v>32351.352916839052</v>
      </c>
      <c r="O287" s="41">
        <f t="shared" si="34"/>
        <v>19809.971038477448</v>
      </c>
      <c r="Q287" s="38">
        <f t="shared" si="35"/>
        <v>51099.999999999985</v>
      </c>
      <c r="R287" s="39">
        <f t="shared" si="35"/>
        <v>40992.419999999991</v>
      </c>
      <c r="S287" s="40">
        <f t="shared" si="36"/>
        <v>39096.609999999993</v>
      </c>
      <c r="T287" s="41">
        <f t="shared" si="36"/>
        <v>23940.349999999995</v>
      </c>
    </row>
    <row r="288" spans="2:20" ht="30.6">
      <c r="B288" s="35">
        <v>42420</v>
      </c>
      <c r="C288" s="36" t="s">
        <v>541</v>
      </c>
      <c r="D288" s="36" t="s">
        <v>542</v>
      </c>
      <c r="E288" s="37">
        <v>13.011297937212811</v>
      </c>
      <c r="F288" s="30"/>
      <c r="G288" s="38">
        <f t="shared" si="30"/>
        <v>51327.570955730247</v>
      </c>
      <c r="H288" s="39">
        <f t="shared" si="30"/>
        <v>41174.977420686802</v>
      </c>
      <c r="I288" s="40">
        <f t="shared" si="30"/>
        <v>39270.724538229209</v>
      </c>
      <c r="J288" s="41">
        <f t="shared" si="29"/>
        <v>24046.966992759619</v>
      </c>
      <c r="K288" s="30"/>
      <c r="L288" s="38">
        <f t="shared" si="31"/>
        <v>60778.651220521308</v>
      </c>
      <c r="M288" s="39">
        <f t="shared" si="32"/>
        <v>48756.634009102192</v>
      </c>
      <c r="N288" s="40">
        <f t="shared" si="33"/>
        <v>46501.746048820853</v>
      </c>
      <c r="O288" s="41">
        <f t="shared" si="34"/>
        <v>28474.798096814233</v>
      </c>
      <c r="Q288" s="38">
        <f t="shared" si="35"/>
        <v>73451</v>
      </c>
      <c r="R288" s="39">
        <f t="shared" si="35"/>
        <v>58922.392199999995</v>
      </c>
      <c r="S288" s="40">
        <f t="shared" si="36"/>
        <v>56197.360099999998</v>
      </c>
      <c r="T288" s="41">
        <f t="shared" si="36"/>
        <v>34411.7935</v>
      </c>
    </row>
    <row r="289" spans="2:20" ht="20.45">
      <c r="B289" s="35">
        <v>42820</v>
      </c>
      <c r="C289" s="36" t="s">
        <v>543</v>
      </c>
      <c r="D289" s="36" t="s">
        <v>544</v>
      </c>
      <c r="E289" s="37">
        <v>5.0388200272837453</v>
      </c>
      <c r="F289" s="30"/>
      <c r="G289" s="38">
        <f t="shared" si="30"/>
        <v>19877.370707488622</v>
      </c>
      <c r="H289" s="39">
        <f t="shared" si="30"/>
        <v>15945.626781547373</v>
      </c>
      <c r="I289" s="40">
        <f t="shared" si="30"/>
        <v>15208.176328299543</v>
      </c>
      <c r="J289" s="41">
        <f t="shared" si="29"/>
        <v>9312.5481764584183</v>
      </c>
      <c r="K289" s="30"/>
      <c r="L289" s="38">
        <f t="shared" si="31"/>
        <v>23537.443111294993</v>
      </c>
      <c r="M289" s="39">
        <f t="shared" si="32"/>
        <v>18881.736863880844</v>
      </c>
      <c r="N289" s="40">
        <f t="shared" si="33"/>
        <v>18008.497724451798</v>
      </c>
      <c r="O289" s="41">
        <f t="shared" si="34"/>
        <v>11027.292097641703</v>
      </c>
      <c r="Q289" s="38">
        <f t="shared" si="35"/>
        <v>28444.999999999996</v>
      </c>
      <c r="R289" s="39">
        <f t="shared" si="35"/>
        <v>22818.578999999998</v>
      </c>
      <c r="S289" s="40">
        <f t="shared" si="36"/>
        <v>21763.269499999995</v>
      </c>
      <c r="T289" s="41">
        <f t="shared" si="36"/>
        <v>13326.482499999996</v>
      </c>
    </row>
    <row r="290" spans="2:20" ht="30.6">
      <c r="B290" s="35">
        <v>42821</v>
      </c>
      <c r="C290" s="36" t="s">
        <v>545</v>
      </c>
      <c r="D290" s="36" t="s">
        <v>546</v>
      </c>
      <c r="E290" s="37">
        <v>5.4807907064214829</v>
      </c>
      <c r="F290" s="30"/>
      <c r="G290" s="38">
        <f t="shared" si="30"/>
        <v>21620.877120397185</v>
      </c>
      <c r="H290" s="39">
        <f t="shared" si="30"/>
        <v>17344.267625982622</v>
      </c>
      <c r="I290" s="40">
        <f t="shared" si="30"/>
        <v>16542.133084815887</v>
      </c>
      <c r="J290" s="41">
        <f t="shared" si="29"/>
        <v>10129.380930906082</v>
      </c>
      <c r="K290" s="30"/>
      <c r="L290" s="38">
        <f t="shared" si="31"/>
        <v>25601.98593297476</v>
      </c>
      <c r="M290" s="39">
        <f t="shared" si="32"/>
        <v>20537.913115432351</v>
      </c>
      <c r="N290" s="40">
        <f t="shared" si="33"/>
        <v>19588.079437318989</v>
      </c>
      <c r="O290" s="41">
        <f t="shared" si="34"/>
        <v>11994.530409598676</v>
      </c>
      <c r="Q290" s="38">
        <f t="shared" si="35"/>
        <v>30939.999999999996</v>
      </c>
      <c r="R290" s="39">
        <f t="shared" si="35"/>
        <v>24820.067999999996</v>
      </c>
      <c r="S290" s="40">
        <f t="shared" si="36"/>
        <v>23672.193999999996</v>
      </c>
      <c r="T290" s="41">
        <f t="shared" si="36"/>
        <v>14495.39</v>
      </c>
    </row>
    <row r="291" spans="2:20" ht="20.45">
      <c r="B291" s="35">
        <v>42825</v>
      </c>
      <c r="C291" s="36" t="s">
        <v>547</v>
      </c>
      <c r="D291" s="36" t="s">
        <v>548</v>
      </c>
      <c r="E291" s="37">
        <v>5.2079911689977898</v>
      </c>
      <c r="F291" s="30"/>
      <c r="G291" s="38">
        <f t="shared" si="30"/>
        <v>20544.724865535791</v>
      </c>
      <c r="H291" s="39">
        <f t="shared" si="30"/>
        <v>16480.97828713281</v>
      </c>
      <c r="I291" s="40">
        <f t="shared" si="30"/>
        <v>15718.768994621434</v>
      </c>
      <c r="J291" s="41">
        <f t="shared" si="29"/>
        <v>9625.2035995035167</v>
      </c>
      <c r="K291" s="30"/>
      <c r="L291" s="38">
        <f t="shared" si="31"/>
        <v>24327.678940835747</v>
      </c>
      <c r="M291" s="39">
        <f t="shared" si="32"/>
        <v>19515.664046338436</v>
      </c>
      <c r="N291" s="40">
        <f t="shared" si="33"/>
        <v>18613.107157633433</v>
      </c>
      <c r="O291" s="41">
        <f t="shared" si="34"/>
        <v>11397.517583781548</v>
      </c>
      <c r="Q291" s="38">
        <f t="shared" si="35"/>
        <v>29400</v>
      </c>
      <c r="R291" s="39">
        <f t="shared" si="35"/>
        <v>23584.679999999997</v>
      </c>
      <c r="S291" s="40">
        <f t="shared" si="36"/>
        <v>22493.940000000002</v>
      </c>
      <c r="T291" s="41">
        <f t="shared" si="36"/>
        <v>13773.9</v>
      </c>
    </row>
    <row r="292" spans="2:20" ht="30.6">
      <c r="B292" s="35">
        <v>42826</v>
      </c>
      <c r="C292" s="36" t="s">
        <v>549</v>
      </c>
      <c r="D292" s="36" t="s">
        <v>550</v>
      </c>
      <c r="E292" s="37">
        <v>5.4683907274476793</v>
      </c>
      <c r="F292" s="30"/>
      <c r="G292" s="38">
        <f t="shared" si="30"/>
        <v>21571.961108812578</v>
      </c>
      <c r="H292" s="39">
        <f t="shared" si="30"/>
        <v>17305.027201489451</v>
      </c>
      <c r="I292" s="40">
        <f t="shared" si="30"/>
        <v>16504.707444352505</v>
      </c>
      <c r="J292" s="41">
        <f t="shared" si="29"/>
        <v>10106.463779478694</v>
      </c>
      <c r="K292" s="30"/>
      <c r="L292" s="38">
        <f t="shared" si="31"/>
        <v>25544.062887877535</v>
      </c>
      <c r="M292" s="39">
        <f t="shared" si="32"/>
        <v>20491.44724865536</v>
      </c>
      <c r="N292" s="40">
        <f t="shared" si="33"/>
        <v>19543.762515515104</v>
      </c>
      <c r="O292" s="41">
        <f t="shared" si="34"/>
        <v>11967.393462970625</v>
      </c>
      <c r="Q292" s="38">
        <f t="shared" si="35"/>
        <v>30870</v>
      </c>
      <c r="R292" s="39">
        <f t="shared" si="35"/>
        <v>24763.914000000001</v>
      </c>
      <c r="S292" s="40">
        <f t="shared" si="36"/>
        <v>23618.637000000002</v>
      </c>
      <c r="T292" s="41">
        <f t="shared" si="36"/>
        <v>14462.594999999999</v>
      </c>
    </row>
    <row r="293" spans="2:20" ht="20.45">
      <c r="B293" s="35">
        <v>42830</v>
      </c>
      <c r="C293" s="36" t="s">
        <v>551</v>
      </c>
      <c r="D293" s="36" t="s">
        <v>552</v>
      </c>
      <c r="E293" s="37">
        <v>3.5481654120757047</v>
      </c>
      <c r="F293" s="30"/>
      <c r="G293" s="38">
        <f t="shared" si="30"/>
        <v>13996.967314853124</v>
      </c>
      <c r="H293" s="39">
        <f t="shared" si="30"/>
        <v>11228.367179975176</v>
      </c>
      <c r="I293" s="40">
        <f t="shared" si="30"/>
        <v>10709.079692594125</v>
      </c>
      <c r="J293" s="41">
        <f t="shared" si="29"/>
        <v>6557.5791870086887</v>
      </c>
      <c r="K293" s="30"/>
      <c r="L293" s="38">
        <f t="shared" si="31"/>
        <v>16574.265618535374</v>
      </c>
      <c r="M293" s="39">
        <f t="shared" si="32"/>
        <v>13295.875879189076</v>
      </c>
      <c r="N293" s="40">
        <f t="shared" si="33"/>
        <v>12680.970624741414</v>
      </c>
      <c r="O293" s="41">
        <f t="shared" si="34"/>
        <v>7765.0434422838225</v>
      </c>
      <c r="Q293" s="38">
        <f t="shared" si="35"/>
        <v>20029.999999999996</v>
      </c>
      <c r="R293" s="39">
        <f t="shared" si="35"/>
        <v>16068.065999999997</v>
      </c>
      <c r="S293" s="40">
        <f t="shared" si="36"/>
        <v>15324.952999999998</v>
      </c>
      <c r="T293" s="41">
        <f t="shared" si="36"/>
        <v>9384.0549999999985</v>
      </c>
    </row>
    <row r="294" spans="2:20" ht="20.45">
      <c r="B294" s="35">
        <v>42831</v>
      </c>
      <c r="C294" s="36" t="s">
        <v>553</v>
      </c>
      <c r="D294" s="36" t="s">
        <v>554</v>
      </c>
      <c r="E294" s="37">
        <v>4.0814530792276722</v>
      </c>
      <c r="F294" s="30"/>
      <c r="G294" s="38">
        <f t="shared" si="30"/>
        <v>16100.705213074059</v>
      </c>
      <c r="H294" s="39">
        <f t="shared" si="30"/>
        <v>12915.985721928011</v>
      </c>
      <c r="I294" s="40">
        <f t="shared" si="30"/>
        <v>12318.649558522962</v>
      </c>
      <c r="J294" s="41">
        <f t="shared" si="29"/>
        <v>7543.1803923251955</v>
      </c>
      <c r="K294" s="30"/>
      <c r="L294" s="38">
        <f t="shared" si="31"/>
        <v>19065.370293752585</v>
      </c>
      <c r="M294" s="39">
        <f t="shared" si="32"/>
        <v>15294.240049648324</v>
      </c>
      <c r="N294" s="40">
        <f t="shared" si="33"/>
        <v>14586.914811750103</v>
      </c>
      <c r="O294" s="41">
        <f t="shared" si="34"/>
        <v>8932.1259826230853</v>
      </c>
      <c r="Q294" s="38">
        <f t="shared" si="35"/>
        <v>23040.499999999996</v>
      </c>
      <c r="R294" s="39">
        <f t="shared" si="35"/>
        <v>18483.089099999997</v>
      </c>
      <c r="S294" s="40">
        <f t="shared" si="36"/>
        <v>17628.286549999997</v>
      </c>
      <c r="T294" s="41">
        <f t="shared" si="36"/>
        <v>10794.474249999997</v>
      </c>
    </row>
    <row r="295" spans="2:20" ht="51">
      <c r="B295" s="35">
        <v>43200</v>
      </c>
      <c r="C295" s="42" t="s">
        <v>555</v>
      </c>
      <c r="D295" s="42" t="s">
        <v>556</v>
      </c>
      <c r="E295" s="37">
        <v>3.670393776246061</v>
      </c>
      <c r="F295" s="30"/>
      <c r="G295" s="38">
        <f t="shared" si="30"/>
        <v>14479.139429044268</v>
      </c>
      <c r="H295" s="43">
        <f t="shared" si="30"/>
        <v>11615.165649979313</v>
      </c>
      <c r="I295" s="40">
        <f t="shared" si="30"/>
        <v>11077.98957716177</v>
      </c>
      <c r="J295" s="41">
        <f t="shared" si="29"/>
        <v>6783.4768225072403</v>
      </c>
      <c r="K295" s="30"/>
      <c r="L295" s="38">
        <f t="shared" si="31"/>
        <v>17145.221348779476</v>
      </c>
      <c r="M295" s="43">
        <f t="shared" si="32"/>
        <v>13753.896565990897</v>
      </c>
      <c r="N295" s="40">
        <f t="shared" si="33"/>
        <v>13117.808853951179</v>
      </c>
      <c r="O295" s="41">
        <f t="shared" si="34"/>
        <v>8032.5362019031854</v>
      </c>
      <c r="Q295" s="38">
        <f t="shared" si="35"/>
        <v>20719.999999999996</v>
      </c>
      <c r="R295" s="43">
        <f t="shared" si="35"/>
        <v>16621.583999999999</v>
      </c>
      <c r="S295" s="40">
        <f t="shared" si="36"/>
        <v>15852.871999999999</v>
      </c>
      <c r="T295" s="41">
        <f t="shared" si="36"/>
        <v>9707.32</v>
      </c>
    </row>
    <row r="296" spans="2:20" ht="20.45">
      <c r="B296" s="35">
        <v>43202</v>
      </c>
      <c r="C296" s="36" t="s">
        <v>557</v>
      </c>
      <c r="D296" s="36" t="s">
        <v>558</v>
      </c>
      <c r="E296" s="37">
        <v>3.6810223296521789</v>
      </c>
      <c r="F296" s="30"/>
      <c r="G296" s="38">
        <f t="shared" si="30"/>
        <v>14521.067438973932</v>
      </c>
      <c r="H296" s="39">
        <f t="shared" si="30"/>
        <v>11648.80029954489</v>
      </c>
      <c r="I296" s="40">
        <f t="shared" si="30"/>
        <v>11110.068697558958</v>
      </c>
      <c r="J296" s="41">
        <f t="shared" si="29"/>
        <v>6803.1200951592873</v>
      </c>
      <c r="K296" s="30"/>
      <c r="L296" s="38">
        <f t="shared" si="31"/>
        <v>17194.869673148529</v>
      </c>
      <c r="M296" s="39">
        <f t="shared" si="32"/>
        <v>13793.724451799751</v>
      </c>
      <c r="N296" s="40">
        <f t="shared" si="33"/>
        <v>13155.794786925941</v>
      </c>
      <c r="O296" s="41">
        <f t="shared" si="34"/>
        <v>8055.7964418700858</v>
      </c>
      <c r="Q296" s="38">
        <f t="shared" si="35"/>
        <v>20779.999999999996</v>
      </c>
      <c r="R296" s="39">
        <f t="shared" si="35"/>
        <v>16669.715999999997</v>
      </c>
      <c r="S296" s="40">
        <f t="shared" si="36"/>
        <v>15898.777999999998</v>
      </c>
      <c r="T296" s="41">
        <f t="shared" si="36"/>
        <v>9735.4299999999985</v>
      </c>
    </row>
    <row r="297" spans="2:20" ht="20.45">
      <c r="B297" s="35">
        <v>43219</v>
      </c>
      <c r="C297" s="36" t="s">
        <v>559</v>
      </c>
      <c r="D297" s="36" t="s">
        <v>560</v>
      </c>
      <c r="E297" s="37">
        <v>1.8743453931688983</v>
      </c>
      <c r="F297" s="30"/>
      <c r="G297" s="38">
        <f t="shared" si="30"/>
        <v>7394.0045510963992</v>
      </c>
      <c r="H297" s="39">
        <f t="shared" si="30"/>
        <v>5931.4704508895329</v>
      </c>
      <c r="I297" s="40">
        <f t="shared" si="30"/>
        <v>5657.1528820438562</v>
      </c>
      <c r="J297" s="41">
        <f t="shared" si="29"/>
        <v>3464.0911321886638</v>
      </c>
      <c r="K297" s="30"/>
      <c r="L297" s="38">
        <f t="shared" si="31"/>
        <v>8755.4820024824148</v>
      </c>
      <c r="M297" s="39">
        <f t="shared" si="32"/>
        <v>7023.6476623913941</v>
      </c>
      <c r="N297" s="40">
        <f t="shared" si="33"/>
        <v>6698.8192800992965</v>
      </c>
      <c r="O297" s="41">
        <f t="shared" si="34"/>
        <v>4101.943318163012</v>
      </c>
      <c r="Q297" s="38">
        <f t="shared" si="35"/>
        <v>10580.999999999998</v>
      </c>
      <c r="R297" s="39">
        <f t="shared" si="35"/>
        <v>8488.0781999999999</v>
      </c>
      <c r="S297" s="40">
        <f t="shared" si="36"/>
        <v>8095.5230999999994</v>
      </c>
      <c r="T297" s="41">
        <f t="shared" si="36"/>
        <v>4957.1984999999995</v>
      </c>
    </row>
    <row r="298" spans="2:20" ht="40.9">
      <c r="B298" s="35">
        <v>43234</v>
      </c>
      <c r="C298" s="42" t="s">
        <v>561</v>
      </c>
      <c r="D298" s="42" t="s">
        <v>562</v>
      </c>
      <c r="E298" s="37">
        <v>1.8582254205029527</v>
      </c>
      <c r="F298" s="30"/>
      <c r="G298" s="38">
        <f t="shared" si="30"/>
        <v>7330.4137360364084</v>
      </c>
      <c r="H298" s="43">
        <f t="shared" si="30"/>
        <v>5880.4578990484069</v>
      </c>
      <c r="I298" s="40">
        <f t="shared" si="30"/>
        <v>5608.4995494414561</v>
      </c>
      <c r="J298" s="41">
        <f t="shared" si="29"/>
        <v>3434.298835333057</v>
      </c>
      <c r="K298" s="30"/>
      <c r="L298" s="38">
        <f t="shared" si="31"/>
        <v>8680.1820438560189</v>
      </c>
      <c r="M298" s="43">
        <f t="shared" si="32"/>
        <v>6963.2420355812983</v>
      </c>
      <c r="N298" s="40">
        <f t="shared" si="33"/>
        <v>6641.2072817542403</v>
      </c>
      <c r="O298" s="41">
        <f t="shared" si="34"/>
        <v>4066.6652875465447</v>
      </c>
      <c r="Q298" s="38">
        <f t="shared" si="35"/>
        <v>10489.999999999998</v>
      </c>
      <c r="R298" s="43">
        <f t="shared" si="35"/>
        <v>8415.0779999999977</v>
      </c>
      <c r="S298" s="40">
        <f t="shared" si="36"/>
        <v>8025.8989999999985</v>
      </c>
      <c r="T298" s="41">
        <f t="shared" si="36"/>
        <v>4914.5649999999987</v>
      </c>
    </row>
    <row r="299" spans="2:20" ht="71.45">
      <c r="B299" s="35">
        <v>43235</v>
      </c>
      <c r="C299" s="44" t="s">
        <v>563</v>
      </c>
      <c r="D299" s="44" t="s">
        <v>564</v>
      </c>
      <c r="E299" s="37">
        <v>3.0468519764204753</v>
      </c>
      <c r="F299" s="30"/>
      <c r="G299" s="38">
        <f t="shared" si="30"/>
        <v>12019.362846503929</v>
      </c>
      <c r="H299" s="45">
        <f t="shared" si="30"/>
        <v>9641.9328754654525</v>
      </c>
      <c r="I299" s="40">
        <f t="shared" si="30"/>
        <v>9196.0145138601565</v>
      </c>
      <c r="J299" s="41">
        <f t="shared" si="29"/>
        <v>5631.071493587091</v>
      </c>
      <c r="K299" s="30"/>
      <c r="L299" s="38">
        <f t="shared" si="31"/>
        <v>14232.519652461728</v>
      </c>
      <c r="M299" s="45">
        <f t="shared" si="32"/>
        <v>11417.327265204798</v>
      </c>
      <c r="N299" s="40">
        <f t="shared" si="33"/>
        <v>10889.300786098469</v>
      </c>
      <c r="O299" s="41">
        <f t="shared" si="34"/>
        <v>6667.9354571783197</v>
      </c>
      <c r="Q299" s="38">
        <f t="shared" si="35"/>
        <v>17199.999999999996</v>
      </c>
      <c r="R299" s="45">
        <f t="shared" si="35"/>
        <v>13797.839999999998</v>
      </c>
      <c r="S299" s="40">
        <f t="shared" si="36"/>
        <v>13159.72</v>
      </c>
      <c r="T299" s="41">
        <f t="shared" si="36"/>
        <v>8058.1999999999989</v>
      </c>
    </row>
    <row r="300" spans="2:20" ht="51">
      <c r="B300" s="35">
        <v>43239</v>
      </c>
      <c r="C300" s="36" t="s">
        <v>565</v>
      </c>
      <c r="D300" s="36" t="s">
        <v>566</v>
      </c>
      <c r="E300" s="37">
        <v>3.114166147992556</v>
      </c>
      <c r="F300" s="30"/>
      <c r="G300" s="38">
        <f t="shared" si="30"/>
        <v>12284.90690939181</v>
      </c>
      <c r="H300" s="39">
        <f t="shared" si="30"/>
        <v>9854.952322714109</v>
      </c>
      <c r="I300" s="40">
        <f t="shared" si="30"/>
        <v>9399.1822763756736</v>
      </c>
      <c r="J300" s="41">
        <f t="shared" si="29"/>
        <v>5755.4788870500624</v>
      </c>
      <c r="K300" s="30"/>
      <c r="L300" s="38">
        <f t="shared" si="31"/>
        <v>14546.959040132397</v>
      </c>
      <c r="M300" s="39">
        <f t="shared" si="32"/>
        <v>11669.570541994208</v>
      </c>
      <c r="N300" s="40">
        <f t="shared" si="33"/>
        <v>11129.878361605297</v>
      </c>
      <c r="O300" s="41">
        <f t="shared" si="34"/>
        <v>6815.2503103020272</v>
      </c>
      <c r="Q300" s="38">
        <f t="shared" si="35"/>
        <v>17580</v>
      </c>
      <c r="R300" s="39">
        <f t="shared" si="35"/>
        <v>14102.675999999999</v>
      </c>
      <c r="S300" s="40">
        <f t="shared" si="36"/>
        <v>13450.458000000001</v>
      </c>
      <c r="T300" s="41">
        <f t="shared" si="36"/>
        <v>8236.23</v>
      </c>
    </row>
    <row r="301" spans="2:20">
      <c r="B301" s="35">
        <v>43240</v>
      </c>
      <c r="C301" s="36" t="s">
        <v>567</v>
      </c>
      <c r="D301" s="36" t="s">
        <v>567</v>
      </c>
      <c r="E301" s="37">
        <v>5.4832707022162444</v>
      </c>
      <c r="F301" s="30"/>
      <c r="G301" s="38">
        <f t="shared" si="30"/>
        <v>21630.660322714109</v>
      </c>
      <c r="H301" s="39">
        <f t="shared" si="30"/>
        <v>17352.115710881259</v>
      </c>
      <c r="I301" s="40">
        <f t="shared" si="30"/>
        <v>16549.618212908565</v>
      </c>
      <c r="J301" s="41">
        <f t="shared" si="29"/>
        <v>10133.96436119156</v>
      </c>
      <c r="K301" s="30"/>
      <c r="L301" s="38">
        <f t="shared" si="31"/>
        <v>25613.57054199421</v>
      </c>
      <c r="M301" s="39">
        <f t="shared" si="32"/>
        <v>20547.206288787755</v>
      </c>
      <c r="N301" s="40">
        <f t="shared" si="33"/>
        <v>19596.942821679768</v>
      </c>
      <c r="O301" s="41">
        <f t="shared" si="34"/>
        <v>11999.957798924286</v>
      </c>
      <c r="Q301" s="38">
        <f t="shared" si="35"/>
        <v>30954</v>
      </c>
      <c r="R301" s="39">
        <f t="shared" si="35"/>
        <v>24831.2988</v>
      </c>
      <c r="S301" s="40">
        <f t="shared" si="36"/>
        <v>23682.905399999996</v>
      </c>
      <c r="T301" s="41">
        <f t="shared" si="36"/>
        <v>14501.948999999999</v>
      </c>
    </row>
    <row r="302" spans="2:20" ht="61.15">
      <c r="B302" s="35">
        <v>43243</v>
      </c>
      <c r="C302" s="36" t="s">
        <v>568</v>
      </c>
      <c r="D302" s="36" t="s">
        <v>569</v>
      </c>
      <c r="E302" s="37">
        <v>5.1282770184519046</v>
      </c>
      <c r="F302" s="30"/>
      <c r="G302" s="38">
        <f t="shared" si="30"/>
        <v>20230.264791063302</v>
      </c>
      <c r="H302" s="39">
        <f t="shared" si="30"/>
        <v>16228.71841539098</v>
      </c>
      <c r="I302" s="40">
        <f t="shared" si="30"/>
        <v>15478.17559164253</v>
      </c>
      <c r="J302" s="41">
        <f t="shared" si="29"/>
        <v>9477.8790546131568</v>
      </c>
      <c r="K302" s="30"/>
      <c r="L302" s="38">
        <f t="shared" si="31"/>
        <v>23955.316508067852</v>
      </c>
      <c r="M302" s="39">
        <f t="shared" si="32"/>
        <v>19216.954902772031</v>
      </c>
      <c r="N302" s="40">
        <f t="shared" si="33"/>
        <v>18328.212660322712</v>
      </c>
      <c r="O302" s="41">
        <f t="shared" si="34"/>
        <v>11223.065784029788</v>
      </c>
      <c r="Q302" s="38">
        <f t="shared" si="35"/>
        <v>28949.999999999996</v>
      </c>
      <c r="R302" s="39">
        <f t="shared" si="35"/>
        <v>23223.69</v>
      </c>
      <c r="S302" s="40">
        <f t="shared" si="36"/>
        <v>22149.644999999997</v>
      </c>
      <c r="T302" s="41">
        <f t="shared" si="36"/>
        <v>13563.074999999997</v>
      </c>
    </row>
    <row r="303" spans="2:20" ht="51">
      <c r="B303" s="35">
        <v>43245</v>
      </c>
      <c r="C303" s="36" t="s">
        <v>570</v>
      </c>
      <c r="D303" s="36" t="s">
        <v>571</v>
      </c>
      <c r="E303" s="37">
        <v>2.168756322518365</v>
      </c>
      <c r="F303" s="30"/>
      <c r="G303" s="38">
        <f t="shared" si="30"/>
        <v>8555.410426148117</v>
      </c>
      <c r="H303" s="39">
        <f t="shared" si="30"/>
        <v>6863.1502438560192</v>
      </c>
      <c r="I303" s="40">
        <f t="shared" si="30"/>
        <v>6545.7445170459241</v>
      </c>
      <c r="J303" s="41">
        <f t="shared" si="29"/>
        <v>4008.2097846503925</v>
      </c>
      <c r="K303" s="30"/>
      <c r="L303" s="38">
        <f t="shared" si="31"/>
        <v>10130.74058750517</v>
      </c>
      <c r="M303" s="39">
        <f t="shared" si="32"/>
        <v>8126.880099296648</v>
      </c>
      <c r="N303" s="40">
        <f t="shared" si="33"/>
        <v>7751.0296235002061</v>
      </c>
      <c r="O303" s="41">
        <f t="shared" si="34"/>
        <v>4746.2519652461724</v>
      </c>
      <c r="Q303" s="38">
        <f t="shared" si="35"/>
        <v>12242.999999999996</v>
      </c>
      <c r="R303" s="39">
        <f t="shared" si="35"/>
        <v>9821.3345999999983</v>
      </c>
      <c r="S303" s="40">
        <f t="shared" si="36"/>
        <v>9367.1192999999985</v>
      </c>
      <c r="T303" s="41">
        <f t="shared" si="36"/>
        <v>5735.8454999999985</v>
      </c>
    </row>
    <row r="304" spans="2:20" ht="71.45">
      <c r="B304" s="35">
        <v>43250</v>
      </c>
      <c r="C304" s="36" t="s">
        <v>572</v>
      </c>
      <c r="D304" s="36" t="s">
        <v>573</v>
      </c>
      <c r="E304" s="37">
        <v>4.7999999999999989</v>
      </c>
      <c r="F304" s="30"/>
      <c r="G304" s="38">
        <f t="shared" si="30"/>
        <v>18935.262398601357</v>
      </c>
      <c r="H304" s="39">
        <f t="shared" si="30"/>
        <v>15189.867496158009</v>
      </c>
      <c r="I304" s="40">
        <f t="shared" si="30"/>
        <v>14487.369261169897</v>
      </c>
      <c r="J304" s="41">
        <f t="shared" si="29"/>
        <v>8871.1704337447354</v>
      </c>
      <c r="K304" s="30"/>
      <c r="L304" s="38">
        <f t="shared" si="31"/>
        <v>22421.861928479993</v>
      </c>
      <c r="M304" s="39">
        <f t="shared" si="32"/>
        <v>17986.817639026653</v>
      </c>
      <c r="N304" s="40">
        <f t="shared" si="33"/>
        <v>17154.966561480043</v>
      </c>
      <c r="O304" s="41">
        <f t="shared" si="34"/>
        <v>10504.642313492877</v>
      </c>
      <c r="Q304" s="38">
        <f t="shared" si="35"/>
        <v>27096.82014056807</v>
      </c>
      <c r="R304" s="39">
        <f t="shared" si="35"/>
        <v>21737.069116763709</v>
      </c>
      <c r="S304" s="40">
        <f t="shared" si="36"/>
        <v>20731.777089548632</v>
      </c>
      <c r="T304" s="41">
        <f t="shared" si="36"/>
        <v>12694.860235856142</v>
      </c>
    </row>
    <row r="305" spans="2:20" ht="51">
      <c r="B305" s="35">
        <v>43260</v>
      </c>
      <c r="C305" s="42" t="s">
        <v>574</v>
      </c>
      <c r="D305" s="42" t="s">
        <v>575</v>
      </c>
      <c r="E305" s="37">
        <v>5.2894767451113607</v>
      </c>
      <c r="F305" s="30"/>
      <c r="G305" s="38">
        <f t="shared" si="30"/>
        <v>20866.172941663222</v>
      </c>
      <c r="H305" s="43">
        <f t="shared" si="30"/>
        <v>16738.843933802236</v>
      </c>
      <c r="I305" s="40">
        <f t="shared" si="30"/>
        <v>15964.708917666529</v>
      </c>
      <c r="J305" s="41">
        <f t="shared" si="29"/>
        <v>9775.802023169219</v>
      </c>
      <c r="K305" s="30"/>
      <c r="L305" s="38">
        <f t="shared" si="31"/>
        <v>24708.316094331818</v>
      </c>
      <c r="M305" s="43">
        <f t="shared" si="32"/>
        <v>19821.011170872986</v>
      </c>
      <c r="N305" s="40">
        <f t="shared" si="33"/>
        <v>18904.332643773272</v>
      </c>
      <c r="O305" s="41">
        <f t="shared" si="34"/>
        <v>11575.846090194456</v>
      </c>
      <c r="Q305" s="38">
        <f t="shared" si="35"/>
        <v>29860</v>
      </c>
      <c r="R305" s="43">
        <f t="shared" si="35"/>
        <v>23953.692000000003</v>
      </c>
      <c r="S305" s="40">
        <f t="shared" si="36"/>
        <v>22845.885999999999</v>
      </c>
      <c r="T305" s="41">
        <f t="shared" si="36"/>
        <v>13989.41</v>
      </c>
    </row>
    <row r="306" spans="2:20" ht="30.6">
      <c r="B306" s="35">
        <v>43262</v>
      </c>
      <c r="C306" s="36" t="s">
        <v>576</v>
      </c>
      <c r="D306" s="36" t="s">
        <v>577</v>
      </c>
      <c r="E306" s="37">
        <v>6.4763318754611969</v>
      </c>
      <c r="F306" s="30"/>
      <c r="G306" s="38">
        <f t="shared" si="30"/>
        <v>25548.134050475797</v>
      </c>
      <c r="H306" s="39">
        <f t="shared" si="30"/>
        <v>20494.713135291684</v>
      </c>
      <c r="I306" s="40">
        <f t="shared" si="30"/>
        <v>19546.877362019033</v>
      </c>
      <c r="J306" s="41">
        <f t="shared" si="29"/>
        <v>11969.300802647911</v>
      </c>
      <c r="K306" s="30"/>
      <c r="L306" s="38">
        <f t="shared" si="31"/>
        <v>30252.378982209349</v>
      </c>
      <c r="M306" s="39">
        <f t="shared" si="32"/>
        <v>24268.458419528342</v>
      </c>
      <c r="N306" s="40">
        <f t="shared" si="33"/>
        <v>23146.095159288376</v>
      </c>
      <c r="O306" s="41">
        <f t="shared" si="34"/>
        <v>14173.23955316508</v>
      </c>
      <c r="Q306" s="38">
        <f t="shared" si="35"/>
        <v>36559.999999999993</v>
      </c>
      <c r="R306" s="39">
        <f t="shared" si="35"/>
        <v>29328.432000000001</v>
      </c>
      <c r="S306" s="40">
        <f t="shared" si="36"/>
        <v>27972.056</v>
      </c>
      <c r="T306" s="41">
        <f t="shared" si="36"/>
        <v>17128.359999999997</v>
      </c>
    </row>
    <row r="307" spans="2:20" ht="51">
      <c r="B307" s="35">
        <v>43264</v>
      </c>
      <c r="C307" s="36" t="s">
        <v>578</v>
      </c>
      <c r="D307" s="36" t="s">
        <v>579</v>
      </c>
      <c r="E307" s="37">
        <v>5.9846727091498577</v>
      </c>
      <c r="F307" s="30"/>
      <c r="G307" s="38">
        <f t="shared" si="30"/>
        <v>23608.614191146047</v>
      </c>
      <c r="H307" s="39">
        <f t="shared" si="30"/>
        <v>18938.830304137362</v>
      </c>
      <c r="I307" s="40">
        <f t="shared" si="30"/>
        <v>18062.950717645843</v>
      </c>
      <c r="J307" s="41">
        <f t="shared" si="29"/>
        <v>11060.635748551924</v>
      </c>
      <c r="K307" s="30"/>
      <c r="L307" s="38">
        <f t="shared" si="31"/>
        <v>27955.730244104259</v>
      </c>
      <c r="M307" s="39">
        <f t="shared" si="32"/>
        <v>22426.086801820438</v>
      </c>
      <c r="N307" s="40">
        <f t="shared" si="33"/>
        <v>21388.92920976417</v>
      </c>
      <c r="O307" s="41">
        <f t="shared" si="34"/>
        <v>13097.259619362845</v>
      </c>
      <c r="Q307" s="38">
        <f t="shared" si="35"/>
        <v>33784.499999999993</v>
      </c>
      <c r="R307" s="39">
        <f t="shared" si="35"/>
        <v>27101.925899999998</v>
      </c>
      <c r="S307" s="40">
        <f t="shared" si="36"/>
        <v>25848.520949999998</v>
      </c>
      <c r="T307" s="41">
        <f t="shared" si="36"/>
        <v>15828.038249999998</v>
      </c>
    </row>
    <row r="308" spans="2:20" ht="40.9">
      <c r="B308" s="35">
        <v>43280</v>
      </c>
      <c r="C308" s="36" t="s">
        <v>580</v>
      </c>
      <c r="D308" s="36" t="s">
        <v>581</v>
      </c>
      <c r="E308" s="37">
        <v>11.08496120363232</v>
      </c>
      <c r="F308" s="30"/>
      <c r="G308" s="38">
        <f t="shared" si="30"/>
        <v>43728.468556061234</v>
      </c>
      <c r="H308" s="39">
        <f t="shared" si="30"/>
        <v>35078.977475672327</v>
      </c>
      <c r="I308" s="40">
        <f t="shared" si="30"/>
        <v>33456.651292242452</v>
      </c>
      <c r="J308" s="41">
        <f t="shared" si="29"/>
        <v>20486.787518514691</v>
      </c>
      <c r="K308" s="30"/>
      <c r="L308" s="38">
        <f t="shared" si="31"/>
        <v>51780.306164666945</v>
      </c>
      <c r="M308" s="39">
        <f t="shared" si="32"/>
        <v>41538.161605295827</v>
      </c>
      <c r="N308" s="40">
        <f t="shared" si="33"/>
        <v>39617.112246586679</v>
      </c>
      <c r="O308" s="41">
        <f t="shared" si="34"/>
        <v>24259.073438146464</v>
      </c>
      <c r="Q308" s="38">
        <f t="shared" si="35"/>
        <v>62576.5</v>
      </c>
      <c r="R308" s="39">
        <f t="shared" si="35"/>
        <v>50198.868300000002</v>
      </c>
      <c r="S308" s="40">
        <f t="shared" si="36"/>
        <v>47877.280149999999</v>
      </c>
      <c r="T308" s="41">
        <f t="shared" si="36"/>
        <v>29317.090250000001</v>
      </c>
    </row>
    <row r="309" spans="2:20" ht="40.9">
      <c r="B309" s="35">
        <v>43312</v>
      </c>
      <c r="C309" s="36" t="s">
        <v>582</v>
      </c>
      <c r="D309" s="36" t="s">
        <v>583</v>
      </c>
      <c r="E309" s="37">
        <v>16.809057211775517</v>
      </c>
      <c r="F309" s="30"/>
      <c r="G309" s="38">
        <f t="shared" si="30"/>
        <v>66309.147703765004</v>
      </c>
      <c r="H309" s="39">
        <f t="shared" si="30"/>
        <v>53193.19828796028</v>
      </c>
      <c r="I309" s="40">
        <f t="shared" si="30"/>
        <v>50733.128908150597</v>
      </c>
      <c r="J309" s="41">
        <f t="shared" si="29"/>
        <v>31065.835699213902</v>
      </c>
      <c r="K309" s="30"/>
      <c r="L309" s="38">
        <f t="shared" si="31"/>
        <v>78518.824989656598</v>
      </c>
      <c r="M309" s="39">
        <f t="shared" si="32"/>
        <v>62987.801406702521</v>
      </c>
      <c r="N309" s="40">
        <f t="shared" si="33"/>
        <v>60074.752999586257</v>
      </c>
      <c r="O309" s="41">
        <f t="shared" si="34"/>
        <v>36786.069507654116</v>
      </c>
      <c r="Q309" s="38">
        <f t="shared" si="35"/>
        <v>94889.999999999985</v>
      </c>
      <c r="R309" s="39">
        <f t="shared" si="35"/>
        <v>76120.757999999987</v>
      </c>
      <c r="S309" s="40">
        <f t="shared" si="36"/>
        <v>72600.338999999993</v>
      </c>
      <c r="T309" s="41">
        <f t="shared" si="36"/>
        <v>44455.964999999997</v>
      </c>
    </row>
    <row r="310" spans="2:20" ht="20.45">
      <c r="B310" s="35">
        <v>43324</v>
      </c>
      <c r="C310" s="36" t="s">
        <v>584</v>
      </c>
      <c r="D310" s="36" t="s">
        <v>585</v>
      </c>
      <c r="E310" s="37">
        <v>12.678269930487781</v>
      </c>
      <c r="F310" s="30"/>
      <c r="G310" s="38">
        <f t="shared" si="30"/>
        <v>50013.82664460074</v>
      </c>
      <c r="H310" s="39">
        <f t="shared" si="30"/>
        <v>40121.091734298716</v>
      </c>
      <c r="I310" s="40">
        <f t="shared" si="30"/>
        <v>38265.578765784026</v>
      </c>
      <c r="J310" s="41">
        <f t="shared" si="29"/>
        <v>23431.477782995447</v>
      </c>
      <c r="K310" s="30"/>
      <c r="L310" s="38">
        <f t="shared" si="31"/>
        <v>59223.003723624322</v>
      </c>
      <c r="M310" s="39">
        <f t="shared" si="32"/>
        <v>47508.693587091431</v>
      </c>
      <c r="N310" s="40">
        <f t="shared" si="33"/>
        <v>45311.520148944968</v>
      </c>
      <c r="O310" s="41">
        <f t="shared" si="34"/>
        <v>27745.977244517995</v>
      </c>
      <c r="Q310" s="38">
        <f t="shared" si="35"/>
        <v>71570.999999999985</v>
      </c>
      <c r="R310" s="39">
        <f t="shared" si="35"/>
        <v>57414.256199999989</v>
      </c>
      <c r="S310" s="40">
        <f t="shared" si="36"/>
        <v>54758.972099999992</v>
      </c>
      <c r="T310" s="41">
        <f t="shared" si="36"/>
        <v>33531.013499999994</v>
      </c>
    </row>
    <row r="311" spans="2:20" ht="20.45">
      <c r="B311" s="35">
        <v>43520</v>
      </c>
      <c r="C311" s="36" t="s">
        <v>586</v>
      </c>
      <c r="D311" s="36" t="s">
        <v>587</v>
      </c>
      <c r="E311" s="37">
        <v>8.3896486311191936</v>
      </c>
      <c r="F311" s="30"/>
      <c r="G311" s="38">
        <f t="shared" si="30"/>
        <v>33095.874637980967</v>
      </c>
      <c r="H311" s="39">
        <f t="shared" si="30"/>
        <v>26549.510634588332</v>
      </c>
      <c r="I311" s="40">
        <f t="shared" si="30"/>
        <v>25321.653685519239</v>
      </c>
      <c r="J311" s="41">
        <f t="shared" si="29"/>
        <v>15505.417267894083</v>
      </c>
      <c r="K311" s="30"/>
      <c r="L311" s="38">
        <f t="shared" si="31"/>
        <v>39189.904840711621</v>
      </c>
      <c r="M311" s="39">
        <f t="shared" si="32"/>
        <v>31438.141663218863</v>
      </c>
      <c r="N311" s="40">
        <f t="shared" si="33"/>
        <v>29984.196193628464</v>
      </c>
      <c r="O311" s="41">
        <f t="shared" si="34"/>
        <v>18360.470417873395</v>
      </c>
      <c r="Q311" s="38">
        <f t="shared" si="35"/>
        <v>47360.999999999993</v>
      </c>
      <c r="R311" s="39">
        <f t="shared" si="35"/>
        <v>37992.994199999994</v>
      </c>
      <c r="S311" s="40">
        <f t="shared" si="36"/>
        <v>36235.901099999995</v>
      </c>
      <c r="T311" s="41">
        <f t="shared" si="36"/>
        <v>22188.628499999995</v>
      </c>
    </row>
    <row r="312" spans="2:20" ht="20.45">
      <c r="B312" s="35">
        <v>43621</v>
      </c>
      <c r="C312" s="36" t="s">
        <v>588</v>
      </c>
      <c r="D312" s="36" t="s">
        <v>589</v>
      </c>
      <c r="E312" s="37">
        <v>17.88785538249649</v>
      </c>
      <c r="F312" s="30"/>
      <c r="G312" s="38">
        <f t="shared" si="30"/>
        <v>70564.840711625991</v>
      </c>
      <c r="H312" s="39">
        <f t="shared" si="30"/>
        <v>56607.115218866369</v>
      </c>
      <c r="I312" s="40">
        <f t="shared" si="30"/>
        <v>53989.159628465037</v>
      </c>
      <c r="J312" s="41">
        <f t="shared" si="29"/>
        <v>33059.62787339677</v>
      </c>
      <c r="K312" s="30"/>
      <c r="L312" s="38">
        <f t="shared" si="31"/>
        <v>83558.129913115437</v>
      </c>
      <c r="M312" s="39">
        <f t="shared" si="32"/>
        <v>67030.331816301201</v>
      </c>
      <c r="N312" s="40">
        <f t="shared" si="33"/>
        <v>63930.325196524616</v>
      </c>
      <c r="O312" s="41">
        <f t="shared" si="34"/>
        <v>39146.983864294576</v>
      </c>
      <c r="Q312" s="38">
        <f t="shared" si="35"/>
        <v>100980</v>
      </c>
      <c r="R312" s="39">
        <f t="shared" si="35"/>
        <v>81006.155999999988</v>
      </c>
      <c r="S312" s="40">
        <f t="shared" si="36"/>
        <v>77259.797999999995</v>
      </c>
      <c r="T312" s="41">
        <f t="shared" si="36"/>
        <v>47309.12999999999</v>
      </c>
    </row>
    <row r="313" spans="2:20" ht="20.45">
      <c r="B313" s="35">
        <v>43631</v>
      </c>
      <c r="C313" s="36" t="s">
        <v>590</v>
      </c>
      <c r="D313" s="36" t="s">
        <v>591</v>
      </c>
      <c r="E313" s="37">
        <v>13.58010268699689</v>
      </c>
      <c r="F313" s="30"/>
      <c r="G313" s="38">
        <f t="shared" si="30"/>
        <v>53571.418287132816</v>
      </c>
      <c r="H313" s="39">
        <f t="shared" si="30"/>
        <v>42974.991749937944</v>
      </c>
      <c r="I313" s="40">
        <f t="shared" si="30"/>
        <v>40987.492131485313</v>
      </c>
      <c r="J313" s="41">
        <f t="shared" si="29"/>
        <v>25098.209467521719</v>
      </c>
      <c r="K313" s="30"/>
      <c r="L313" s="38">
        <f t="shared" si="31"/>
        <v>63435.664046338439</v>
      </c>
      <c r="M313" s="39">
        <f t="shared" si="32"/>
        <v>50888.089697972697</v>
      </c>
      <c r="N313" s="40">
        <f t="shared" si="33"/>
        <v>48534.62656185354</v>
      </c>
      <c r="O313" s="41">
        <f t="shared" si="34"/>
        <v>29719.608605709556</v>
      </c>
      <c r="Q313" s="38">
        <f t="shared" si="35"/>
        <v>76662</v>
      </c>
      <c r="R313" s="39">
        <f t="shared" si="35"/>
        <v>61498.256399999998</v>
      </c>
      <c r="S313" s="40">
        <f t="shared" si="36"/>
        <v>58654.0962</v>
      </c>
      <c r="T313" s="41">
        <f t="shared" si="36"/>
        <v>35916.146999999997</v>
      </c>
    </row>
    <row r="314" spans="2:20">
      <c r="B314" s="35">
        <v>43800</v>
      </c>
      <c r="C314" s="36" t="s">
        <v>592</v>
      </c>
      <c r="D314" s="36" t="s">
        <v>592</v>
      </c>
      <c r="E314" s="37">
        <v>11.090452622892146</v>
      </c>
      <c r="F314" s="30"/>
      <c r="G314" s="38">
        <f t="shared" si="30"/>
        <v>43750.131361191561</v>
      </c>
      <c r="H314" s="39">
        <f t="shared" si="30"/>
        <v>35096.355377947868</v>
      </c>
      <c r="I314" s="40">
        <f t="shared" si="30"/>
        <v>33473.225504447662</v>
      </c>
      <c r="J314" s="41">
        <f t="shared" si="29"/>
        <v>20496.936542718246</v>
      </c>
      <c r="K314" s="30"/>
      <c r="L314" s="38">
        <f t="shared" si="31"/>
        <v>51805.957798924283</v>
      </c>
      <c r="M314" s="39">
        <f t="shared" si="32"/>
        <v>41558.739346297058</v>
      </c>
      <c r="N314" s="40">
        <f t="shared" si="33"/>
        <v>39636.738311956971</v>
      </c>
      <c r="O314" s="41">
        <f t="shared" si="34"/>
        <v>24271.091228796027</v>
      </c>
      <c r="Q314" s="38">
        <f t="shared" si="35"/>
        <v>62607.499999999993</v>
      </c>
      <c r="R314" s="39">
        <f t="shared" si="35"/>
        <v>50223.736499999992</v>
      </c>
      <c r="S314" s="40">
        <f t="shared" si="36"/>
        <v>47900.998249999997</v>
      </c>
      <c r="T314" s="41">
        <f t="shared" si="36"/>
        <v>29331.613749999997</v>
      </c>
    </row>
    <row r="315" spans="2:20" ht="20.45">
      <c r="B315" s="35">
        <v>43840</v>
      </c>
      <c r="C315" s="36" t="s">
        <v>593</v>
      </c>
      <c r="D315" s="36" t="s">
        <v>594</v>
      </c>
      <c r="E315" s="37">
        <v>16.02351854378502</v>
      </c>
      <c r="F315" s="30"/>
      <c r="G315" s="38">
        <f t="shared" si="30"/>
        <v>63210.318369880013</v>
      </c>
      <c r="H315" s="39">
        <f t="shared" si="30"/>
        <v>50707.317396317754</v>
      </c>
      <c r="I315" s="40">
        <f t="shared" si="30"/>
        <v>48362.214584795205</v>
      </c>
      <c r="J315" s="41">
        <f t="shared" si="29"/>
        <v>29614.034156288788</v>
      </c>
      <c r="K315" s="30"/>
      <c r="L315" s="38">
        <f t="shared" si="31"/>
        <v>74849.400082747205</v>
      </c>
      <c r="M315" s="39">
        <f t="shared" si="32"/>
        <v>60044.188746379812</v>
      </c>
      <c r="N315" s="40">
        <f t="shared" si="33"/>
        <v>57267.276003309889</v>
      </c>
      <c r="O315" s="41">
        <f t="shared" si="34"/>
        <v>35066.943938767065</v>
      </c>
      <c r="Q315" s="38">
        <f t="shared" si="35"/>
        <v>90455.499999999985</v>
      </c>
      <c r="R315" s="39">
        <f t="shared" si="35"/>
        <v>72563.402099999992</v>
      </c>
      <c r="S315" s="40">
        <f t="shared" si="36"/>
        <v>69207.503049999999</v>
      </c>
      <c r="T315" s="41">
        <f t="shared" si="36"/>
        <v>42378.401749999997</v>
      </c>
    </row>
    <row r="316" spans="2:20">
      <c r="B316" s="35">
        <v>43870</v>
      </c>
      <c r="C316" s="36" t="s">
        <v>595</v>
      </c>
      <c r="D316" s="36" t="s">
        <v>596</v>
      </c>
      <c r="E316" s="37">
        <v>8.4652885028593996</v>
      </c>
      <c r="F316" s="30"/>
      <c r="G316" s="38">
        <f t="shared" si="30"/>
        <v>33394.262308647085</v>
      </c>
      <c r="H316" s="39">
        <f t="shared" si="30"/>
        <v>26788.877223996689</v>
      </c>
      <c r="I316" s="40">
        <f t="shared" si="30"/>
        <v>25549.950092345884</v>
      </c>
      <c r="J316" s="41">
        <f t="shared" si="29"/>
        <v>15645.211891601155</v>
      </c>
      <c r="K316" s="30"/>
      <c r="L316" s="38">
        <f t="shared" si="31"/>
        <v>39543.235415804716</v>
      </c>
      <c r="M316" s="39">
        <f t="shared" si="32"/>
        <v>31721.583450558541</v>
      </c>
      <c r="N316" s="40">
        <f t="shared" si="33"/>
        <v>30254.529416632187</v>
      </c>
      <c r="O316" s="41">
        <f t="shared" si="34"/>
        <v>18526.005792304506</v>
      </c>
      <c r="Q316" s="38">
        <f t="shared" si="35"/>
        <v>47787.999999999993</v>
      </c>
      <c r="R316" s="39">
        <f t="shared" si="35"/>
        <v>38335.533599999995</v>
      </c>
      <c r="S316" s="40">
        <f t="shared" si="36"/>
        <v>36562.598799999992</v>
      </c>
      <c r="T316" s="41">
        <f t="shared" si="36"/>
        <v>22388.677999999993</v>
      </c>
    </row>
    <row r="317" spans="2:20" ht="20.45">
      <c r="B317" s="35">
        <v>44005</v>
      </c>
      <c r="C317" s="36" t="s">
        <v>597</v>
      </c>
      <c r="D317" s="36" t="s">
        <v>598</v>
      </c>
      <c r="E317" s="37">
        <v>10.25921117525534</v>
      </c>
      <c r="F317" s="30"/>
      <c r="G317" s="38">
        <f t="shared" si="30"/>
        <v>40471.011584609019</v>
      </c>
      <c r="H317" s="39">
        <f t="shared" si="30"/>
        <v>32465.845493173358</v>
      </c>
      <c r="I317" s="40">
        <f t="shared" si="30"/>
        <v>30964.370963384361</v>
      </c>
      <c r="J317" s="41">
        <f t="shared" si="29"/>
        <v>18960.668927389328</v>
      </c>
      <c r="K317" s="30"/>
      <c r="L317" s="38">
        <f t="shared" si="31"/>
        <v>47923.045097227965</v>
      </c>
      <c r="M317" s="39">
        <f t="shared" si="32"/>
        <v>38443.866776996278</v>
      </c>
      <c r="N317" s="40">
        <f t="shared" si="33"/>
        <v>36665.921803889119</v>
      </c>
      <c r="O317" s="41">
        <f t="shared" si="34"/>
        <v>22451.946628051304</v>
      </c>
      <c r="Q317" s="38">
        <f t="shared" si="35"/>
        <v>57914.999999999993</v>
      </c>
      <c r="R317" s="39">
        <f t="shared" si="35"/>
        <v>46459.413</v>
      </c>
      <c r="S317" s="40">
        <f t="shared" si="36"/>
        <v>44310.766499999998</v>
      </c>
      <c r="T317" s="41">
        <f t="shared" si="36"/>
        <v>27133.177499999998</v>
      </c>
    </row>
    <row r="318" spans="2:20" ht="20.45">
      <c r="B318" s="35">
        <v>44050</v>
      </c>
      <c r="C318" s="36" t="s">
        <v>599</v>
      </c>
      <c r="D318" s="36" t="s">
        <v>600</v>
      </c>
      <c r="E318" s="37">
        <v>11.140849680292822</v>
      </c>
      <c r="F318" s="30"/>
      <c r="G318" s="38">
        <f t="shared" si="30"/>
        <v>43948.940008274716</v>
      </c>
      <c r="H318" s="39">
        <f t="shared" si="30"/>
        <v>35255.83967463798</v>
      </c>
      <c r="I318" s="40">
        <f t="shared" si="30"/>
        <v>33625.334000330986</v>
      </c>
      <c r="J318" s="41">
        <f t="shared" si="29"/>
        <v>20590.078393876705</v>
      </c>
      <c r="K318" s="30"/>
      <c r="L318" s="38">
        <f t="shared" si="31"/>
        <v>52041.373603640874</v>
      </c>
      <c r="M318" s="39">
        <f t="shared" si="32"/>
        <v>41747.589904840708</v>
      </c>
      <c r="N318" s="40">
        <f t="shared" si="33"/>
        <v>39816.854944145634</v>
      </c>
      <c r="O318" s="41">
        <f t="shared" si="34"/>
        <v>24381.38353330575</v>
      </c>
      <c r="Q318" s="38">
        <f t="shared" si="35"/>
        <v>62891.999999999993</v>
      </c>
      <c r="R318" s="39">
        <f t="shared" si="35"/>
        <v>50451.962399999989</v>
      </c>
      <c r="S318" s="40">
        <f t="shared" si="36"/>
        <v>48118.669199999997</v>
      </c>
      <c r="T318" s="41">
        <f t="shared" si="36"/>
        <v>29464.901999999998</v>
      </c>
    </row>
    <row r="319" spans="2:20" ht="51">
      <c r="B319" s="35">
        <v>44110</v>
      </c>
      <c r="C319" s="42" t="s">
        <v>601</v>
      </c>
      <c r="D319" s="42" t="s">
        <v>602</v>
      </c>
      <c r="E319" s="37">
        <v>10.13813423770398</v>
      </c>
      <c r="F319" s="30"/>
      <c r="G319" s="38">
        <f t="shared" si="30"/>
        <v>39993.381671493589</v>
      </c>
      <c r="H319" s="43">
        <f t="shared" si="30"/>
        <v>32082.690776872161</v>
      </c>
      <c r="I319" s="40">
        <f t="shared" si="30"/>
        <v>30598.936316859745</v>
      </c>
      <c r="J319" s="41">
        <f t="shared" si="29"/>
        <v>18736.899313094746</v>
      </c>
      <c r="K319" s="30"/>
      <c r="L319" s="38">
        <f t="shared" si="31"/>
        <v>47357.467935457178</v>
      </c>
      <c r="M319" s="43">
        <f t="shared" si="32"/>
        <v>37990.160777823752</v>
      </c>
      <c r="N319" s="40">
        <f t="shared" si="33"/>
        <v>36233.198717418287</v>
      </c>
      <c r="O319" s="41">
        <f t="shared" si="34"/>
        <v>22186.973727761688</v>
      </c>
      <c r="Q319" s="38">
        <f t="shared" si="35"/>
        <v>57231.499999999993</v>
      </c>
      <c r="R319" s="43">
        <f t="shared" si="35"/>
        <v>45911.109300000004</v>
      </c>
      <c r="S319" s="40">
        <f t="shared" si="36"/>
        <v>43787.820649999994</v>
      </c>
      <c r="T319" s="41">
        <f t="shared" si="36"/>
        <v>26812.957749999998</v>
      </c>
    </row>
    <row r="320" spans="2:20" ht="30.6">
      <c r="B320" s="35">
        <v>44120</v>
      </c>
      <c r="C320" s="36" t="s">
        <v>603</v>
      </c>
      <c r="D320" s="36" t="s">
        <v>604</v>
      </c>
      <c r="E320" s="37">
        <v>14.183804520464388</v>
      </c>
      <c r="F320" s="30"/>
      <c r="G320" s="38">
        <f t="shared" si="30"/>
        <v>55952.929251137779</v>
      </c>
      <c r="H320" s="39">
        <f t="shared" si="30"/>
        <v>44885.439845262721</v>
      </c>
      <c r="I320" s="40">
        <f t="shared" si="30"/>
        <v>42809.586170045513</v>
      </c>
      <c r="J320" s="41">
        <f t="shared" si="29"/>
        <v>26213.947354158048</v>
      </c>
      <c r="K320" s="30"/>
      <c r="L320" s="38">
        <f t="shared" si="31"/>
        <v>66255.688870500628</v>
      </c>
      <c r="M320" s="39">
        <f t="shared" si="32"/>
        <v>53150.313611915597</v>
      </c>
      <c r="N320" s="40">
        <f t="shared" si="33"/>
        <v>50692.227554820027</v>
      </c>
      <c r="O320" s="41">
        <f t="shared" si="34"/>
        <v>31040.79023582954</v>
      </c>
      <c r="Q320" s="38">
        <f t="shared" si="35"/>
        <v>80070</v>
      </c>
      <c r="R320" s="39">
        <f t="shared" si="35"/>
        <v>64232.153999999995</v>
      </c>
      <c r="S320" s="40">
        <f t="shared" si="36"/>
        <v>61261.557000000001</v>
      </c>
      <c r="T320" s="41">
        <f t="shared" si="36"/>
        <v>37512.794999999998</v>
      </c>
    </row>
    <row r="321" spans="2:20" ht="40.9">
      <c r="B321" s="35">
        <v>44130</v>
      </c>
      <c r="C321" s="36" t="s">
        <v>605</v>
      </c>
      <c r="D321" s="36" t="s">
        <v>606</v>
      </c>
      <c r="E321" s="37">
        <v>11.89352840400274</v>
      </c>
      <c r="F321" s="30"/>
      <c r="G321" s="38">
        <f t="shared" si="30"/>
        <v>46918.141911460487</v>
      </c>
      <c r="H321" s="39">
        <f t="shared" si="30"/>
        <v>37637.733441373603</v>
      </c>
      <c r="I321" s="40">
        <f t="shared" si="30"/>
        <v>35897.070376458418</v>
      </c>
      <c r="J321" s="41">
        <f t="shared" si="29"/>
        <v>21981.149485519236</v>
      </c>
      <c r="K321" s="30"/>
      <c r="L321" s="38">
        <f t="shared" si="31"/>
        <v>55557.302441042608</v>
      </c>
      <c r="M321" s="39">
        <f t="shared" si="32"/>
        <v>44568.06801820438</v>
      </c>
      <c r="N321" s="40">
        <f t="shared" si="33"/>
        <v>42506.892097641699</v>
      </c>
      <c r="O321" s="41">
        <f t="shared" si="34"/>
        <v>26028.596193628462</v>
      </c>
      <c r="Q321" s="38">
        <f t="shared" si="35"/>
        <v>67140.999999999985</v>
      </c>
      <c r="R321" s="39">
        <f t="shared" si="35"/>
        <v>53860.51019999999</v>
      </c>
      <c r="S321" s="40">
        <f t="shared" si="36"/>
        <v>51369.579099999988</v>
      </c>
      <c r="T321" s="41">
        <f t="shared" si="36"/>
        <v>31455.558499999996</v>
      </c>
    </row>
    <row r="322" spans="2:20">
      <c r="B322" s="35">
        <v>44140</v>
      </c>
      <c r="C322" s="36" t="s">
        <v>607</v>
      </c>
      <c r="D322" s="36" t="s">
        <v>608</v>
      </c>
      <c r="E322" s="37">
        <v>11.08496120363232</v>
      </c>
      <c r="F322" s="30"/>
      <c r="G322" s="38">
        <f t="shared" si="30"/>
        <v>43728.468556061234</v>
      </c>
      <c r="H322" s="39">
        <f t="shared" si="30"/>
        <v>35078.977475672327</v>
      </c>
      <c r="I322" s="40">
        <f t="shared" si="30"/>
        <v>33456.651292242452</v>
      </c>
      <c r="J322" s="41">
        <f t="shared" si="29"/>
        <v>20486.787518514691</v>
      </c>
      <c r="K322" s="30"/>
      <c r="L322" s="38">
        <f t="shared" si="31"/>
        <v>51780.306164666945</v>
      </c>
      <c r="M322" s="39">
        <f t="shared" si="32"/>
        <v>41538.161605295827</v>
      </c>
      <c r="N322" s="40">
        <f t="shared" si="33"/>
        <v>39617.112246586679</v>
      </c>
      <c r="O322" s="41">
        <f t="shared" si="34"/>
        <v>24259.073438146464</v>
      </c>
      <c r="Q322" s="38">
        <f t="shared" si="35"/>
        <v>62576.5</v>
      </c>
      <c r="R322" s="39">
        <f t="shared" si="35"/>
        <v>50198.868300000002</v>
      </c>
      <c r="S322" s="40">
        <f t="shared" si="36"/>
        <v>47877.280149999999</v>
      </c>
      <c r="T322" s="41">
        <f t="shared" si="36"/>
        <v>29317.090250000001</v>
      </c>
    </row>
    <row r="323" spans="2:20" ht="40.9">
      <c r="B323" s="35">
        <v>44143</v>
      </c>
      <c r="C323" s="36" t="s">
        <v>609</v>
      </c>
      <c r="D323" s="36" t="s">
        <v>610</v>
      </c>
      <c r="E323" s="37">
        <v>15.541247932982417</v>
      </c>
      <c r="F323" s="30"/>
      <c r="G323" s="38">
        <f t="shared" si="30"/>
        <v>61307.834919321467</v>
      </c>
      <c r="H323" s="39">
        <f t="shared" si="30"/>
        <v>49181.145172279685</v>
      </c>
      <c r="I323" s="40">
        <f t="shared" si="30"/>
        <v>46906.624496772856</v>
      </c>
      <c r="J323" s="41">
        <f t="shared" si="29"/>
        <v>28722.72065970211</v>
      </c>
      <c r="K323" s="30"/>
      <c r="L323" s="38">
        <f t="shared" si="31"/>
        <v>72596.60736450144</v>
      </c>
      <c r="M323" s="39">
        <f t="shared" si="32"/>
        <v>58236.998427803061</v>
      </c>
      <c r="N323" s="40">
        <f t="shared" si="33"/>
        <v>55543.664294580056</v>
      </c>
      <c r="O323" s="41">
        <f t="shared" si="34"/>
        <v>34011.510550268926</v>
      </c>
      <c r="Q323" s="38">
        <f t="shared" si="35"/>
        <v>87732.999999999985</v>
      </c>
      <c r="R323" s="39">
        <f t="shared" si="35"/>
        <v>70379.412599999996</v>
      </c>
      <c r="S323" s="40">
        <f t="shared" si="36"/>
        <v>67124.518299999996</v>
      </c>
      <c r="T323" s="41">
        <f t="shared" si="36"/>
        <v>41102.910499999991</v>
      </c>
    </row>
    <row r="324" spans="2:20" ht="30.6">
      <c r="B324" s="35">
        <v>44145</v>
      </c>
      <c r="C324" s="36" t="s">
        <v>611</v>
      </c>
      <c r="D324" s="36" t="s">
        <v>612</v>
      </c>
      <c r="E324" s="37">
        <v>15.734864747530532</v>
      </c>
      <c r="F324" s="30"/>
      <c r="G324" s="38">
        <f t="shared" si="30"/>
        <v>62071.623500206872</v>
      </c>
      <c r="H324" s="39">
        <f t="shared" si="30"/>
        <v>49793.85637186595</v>
      </c>
      <c r="I324" s="40">
        <f t="shared" si="30"/>
        <v>47490.99914000828</v>
      </c>
      <c r="J324" s="41">
        <f t="shared" si="29"/>
        <v>29080.555609846917</v>
      </c>
      <c r="K324" s="30"/>
      <c r="L324" s="38">
        <f t="shared" si="31"/>
        <v>73501.034340091021</v>
      </c>
      <c r="M324" s="39">
        <f t="shared" si="32"/>
        <v>58962.529747621018</v>
      </c>
      <c r="N324" s="40">
        <f t="shared" si="33"/>
        <v>56235.641373603641</v>
      </c>
      <c r="O324" s="41">
        <f t="shared" si="34"/>
        <v>34435.234588332642</v>
      </c>
      <c r="Q324" s="38">
        <f t="shared" si="35"/>
        <v>88825.999999999985</v>
      </c>
      <c r="R324" s="39">
        <f t="shared" si="35"/>
        <v>71256.217199999999</v>
      </c>
      <c r="S324" s="40">
        <f t="shared" si="36"/>
        <v>67960.772599999997</v>
      </c>
      <c r="T324" s="41">
        <f t="shared" si="36"/>
        <v>41614.980999999992</v>
      </c>
    </row>
    <row r="325" spans="2:20" ht="30.6">
      <c r="B325" s="35">
        <v>44146</v>
      </c>
      <c r="C325" s="36" t="s">
        <v>613</v>
      </c>
      <c r="D325" s="36" t="s">
        <v>614</v>
      </c>
      <c r="E325" s="37">
        <v>12.597138639487749</v>
      </c>
      <c r="F325" s="30"/>
      <c r="G325" s="38">
        <f t="shared" si="30"/>
        <v>49693.77616880431</v>
      </c>
      <c r="H325" s="39">
        <f t="shared" si="30"/>
        <v>39864.347242614815</v>
      </c>
      <c r="I325" s="40">
        <f t="shared" si="30"/>
        <v>38020.708146752171</v>
      </c>
      <c r="J325" s="41">
        <f t="shared" si="29"/>
        <v>23281.534135084818</v>
      </c>
      <c r="K325" s="30"/>
      <c r="L325" s="38">
        <f t="shared" si="31"/>
        <v>58844.021514273896</v>
      </c>
      <c r="M325" s="39">
        <f t="shared" si="32"/>
        <v>47204.674058750519</v>
      </c>
      <c r="N325" s="40">
        <f t="shared" si="33"/>
        <v>45021.560860570957</v>
      </c>
      <c r="O325" s="41">
        <f t="shared" si="34"/>
        <v>27568.424079437318</v>
      </c>
      <c r="Q325" s="38">
        <f t="shared" si="35"/>
        <v>71113</v>
      </c>
      <c r="R325" s="39">
        <f t="shared" si="35"/>
        <v>57046.848599999998</v>
      </c>
      <c r="S325" s="40">
        <f t="shared" si="36"/>
        <v>54408.556299999997</v>
      </c>
      <c r="T325" s="41">
        <f t="shared" si="36"/>
        <v>33316.440499999997</v>
      </c>
    </row>
    <row r="326" spans="2:20" ht="30.6">
      <c r="B326" s="35">
        <v>44180</v>
      </c>
      <c r="C326" s="36" t="s">
        <v>615</v>
      </c>
      <c r="D326" s="36" t="s">
        <v>615</v>
      </c>
      <c r="E326" s="37">
        <v>11.019418457627925</v>
      </c>
      <c r="F326" s="30"/>
      <c r="G326" s="38">
        <f t="shared" si="30"/>
        <v>43469.912494828299</v>
      </c>
      <c r="H326" s="39">
        <f t="shared" si="30"/>
        <v>34871.563803351259</v>
      </c>
      <c r="I326" s="40">
        <f t="shared" si="30"/>
        <v>33258.830049793134</v>
      </c>
      <c r="J326" s="41">
        <f t="shared" si="29"/>
        <v>20365.654003827058</v>
      </c>
      <c r="K326" s="30"/>
      <c r="L326" s="38">
        <f t="shared" si="31"/>
        <v>51474.141497724449</v>
      </c>
      <c r="M326" s="39">
        <f t="shared" si="32"/>
        <v>41292.556309474552</v>
      </c>
      <c r="N326" s="40">
        <f t="shared" si="33"/>
        <v>39382.865659908981</v>
      </c>
      <c r="O326" s="41">
        <f t="shared" si="34"/>
        <v>24115.635291683906</v>
      </c>
      <c r="Q326" s="38">
        <f t="shared" si="35"/>
        <v>62206.499999999993</v>
      </c>
      <c r="R326" s="39">
        <f t="shared" si="35"/>
        <v>49902.054299999989</v>
      </c>
      <c r="S326" s="40">
        <f t="shared" si="36"/>
        <v>47594.193149999999</v>
      </c>
      <c r="T326" s="41">
        <f t="shared" si="36"/>
        <v>29143.74525</v>
      </c>
    </row>
    <row r="327" spans="2:20" ht="20.45">
      <c r="B327" s="35">
        <v>44310</v>
      </c>
      <c r="C327" s="36" t="s">
        <v>616</v>
      </c>
      <c r="D327" s="36" t="s">
        <v>617</v>
      </c>
      <c r="E327" s="37">
        <v>12.551790144954978</v>
      </c>
      <c r="F327" s="30"/>
      <c r="G327" s="38">
        <f t="shared" si="30"/>
        <v>49514.883326437732</v>
      </c>
      <c r="H327" s="39">
        <f t="shared" si="30"/>
        <v>39720.839404468352</v>
      </c>
      <c r="I327" s="40">
        <f t="shared" si="30"/>
        <v>37883.837233057508</v>
      </c>
      <c r="J327" s="41">
        <f t="shared" si="29"/>
        <v>23197.722838436075</v>
      </c>
      <c r="K327" s="30"/>
      <c r="L327" s="38">
        <f t="shared" si="31"/>
        <v>58632.188663632602</v>
      </c>
      <c r="M327" s="39">
        <f t="shared" si="32"/>
        <v>47034.741745966072</v>
      </c>
      <c r="N327" s="40">
        <f t="shared" si="33"/>
        <v>44859.487546545301</v>
      </c>
      <c r="O327" s="41">
        <f t="shared" si="34"/>
        <v>27469.180388911871</v>
      </c>
      <c r="Q327" s="38">
        <f t="shared" si="35"/>
        <v>70857</v>
      </c>
      <c r="R327" s="39">
        <f t="shared" si="35"/>
        <v>56841.48539999999</v>
      </c>
      <c r="S327" s="40">
        <f t="shared" si="36"/>
        <v>54212.690699999992</v>
      </c>
      <c r="T327" s="41">
        <f t="shared" si="36"/>
        <v>33196.504499999995</v>
      </c>
    </row>
    <row r="328" spans="2:20" ht="71.45">
      <c r="B328" s="35">
        <v>44376</v>
      </c>
      <c r="C328" s="36" t="s">
        <v>618</v>
      </c>
      <c r="D328" s="36" t="s">
        <v>619</v>
      </c>
      <c r="E328" s="37">
        <v>5.2912481706790464</v>
      </c>
      <c r="F328" s="30"/>
      <c r="G328" s="38">
        <f t="shared" si="30"/>
        <v>20873.160943318162</v>
      </c>
      <c r="H328" s="39">
        <f t="shared" si="30"/>
        <v>16744.44970872983</v>
      </c>
      <c r="I328" s="40">
        <f t="shared" si="30"/>
        <v>15970.055437732726</v>
      </c>
      <c r="J328" s="41">
        <f t="shared" si="29"/>
        <v>9779.0759019445595</v>
      </c>
      <c r="K328" s="30"/>
      <c r="L328" s="38">
        <f t="shared" si="31"/>
        <v>24716.59081505999</v>
      </c>
      <c r="M328" s="39">
        <f t="shared" si="32"/>
        <v>19827.649151841124</v>
      </c>
      <c r="N328" s="40">
        <f t="shared" si="33"/>
        <v>18910.663632602398</v>
      </c>
      <c r="O328" s="41">
        <f t="shared" si="34"/>
        <v>11579.722796855605</v>
      </c>
      <c r="Q328" s="38">
        <f t="shared" si="35"/>
        <v>29869.999999999996</v>
      </c>
      <c r="R328" s="39">
        <f t="shared" si="35"/>
        <v>23961.713999999996</v>
      </c>
      <c r="S328" s="40">
        <f t="shared" si="36"/>
        <v>22853.536999999997</v>
      </c>
      <c r="T328" s="41">
        <f t="shared" si="36"/>
        <v>13994.094999999998</v>
      </c>
    </row>
    <row r="329" spans="2:20" ht="30.6">
      <c r="B329" s="35">
        <v>44388</v>
      </c>
      <c r="C329" s="42" t="s">
        <v>620</v>
      </c>
      <c r="D329" s="42" t="s">
        <v>621</v>
      </c>
      <c r="E329" s="37">
        <v>2.5667956475774818</v>
      </c>
      <c r="F329" s="30"/>
      <c r="G329" s="38">
        <f t="shared" si="30"/>
        <v>10125.614398014068</v>
      </c>
      <c r="H329" s="43">
        <f t="shared" si="30"/>
        <v>8122.7678700868846</v>
      </c>
      <c r="I329" s="40">
        <f t="shared" si="30"/>
        <v>7747.1075759205623</v>
      </c>
      <c r="J329" s="41">
        <f t="shared" si="29"/>
        <v>4743.8503454695901</v>
      </c>
      <c r="K329" s="30"/>
      <c r="L329" s="38">
        <f t="shared" si="31"/>
        <v>11990.070335126189</v>
      </c>
      <c r="M329" s="43">
        <f t="shared" si="32"/>
        <v>9618.4344228382288</v>
      </c>
      <c r="N329" s="40">
        <f t="shared" si="33"/>
        <v>9173.6028134050466</v>
      </c>
      <c r="O329" s="41">
        <f t="shared" si="34"/>
        <v>5617.3479520066194</v>
      </c>
      <c r="Q329" s="38">
        <f t="shared" si="35"/>
        <v>14489.999999999998</v>
      </c>
      <c r="R329" s="43">
        <f t="shared" si="35"/>
        <v>11623.877999999999</v>
      </c>
      <c r="S329" s="40">
        <f t="shared" si="36"/>
        <v>11086.298999999997</v>
      </c>
      <c r="T329" s="41">
        <f t="shared" si="36"/>
        <v>6788.5649999999987</v>
      </c>
    </row>
    <row r="330" spans="2:20" ht="20.45">
      <c r="B330" s="35">
        <v>44389</v>
      </c>
      <c r="C330" s="36" t="s">
        <v>622</v>
      </c>
      <c r="D330" s="36" t="s">
        <v>623</v>
      </c>
      <c r="E330" s="37">
        <v>2.6890240117478381</v>
      </c>
      <c r="F330" s="30"/>
      <c r="G330" s="38">
        <f t="shared" si="30"/>
        <v>10607.786512205214</v>
      </c>
      <c r="H330" s="39">
        <f t="shared" si="30"/>
        <v>8509.5663400910216</v>
      </c>
      <c r="I330" s="40">
        <f t="shared" si="30"/>
        <v>8116.0174604882086</v>
      </c>
      <c r="J330" s="41">
        <f t="shared" si="29"/>
        <v>4969.7479809681427</v>
      </c>
      <c r="K330" s="30"/>
      <c r="L330" s="38">
        <f t="shared" si="31"/>
        <v>12561.026065370294</v>
      </c>
      <c r="M330" s="39">
        <f t="shared" si="32"/>
        <v>10076.455109640048</v>
      </c>
      <c r="N330" s="40">
        <f t="shared" si="33"/>
        <v>9610.4410426148115</v>
      </c>
      <c r="O330" s="41">
        <f t="shared" si="34"/>
        <v>5884.8407116259823</v>
      </c>
      <c r="Q330" s="38">
        <f t="shared" si="35"/>
        <v>15179.999999999998</v>
      </c>
      <c r="R330" s="39">
        <f t="shared" si="35"/>
        <v>12177.395999999997</v>
      </c>
      <c r="S330" s="40">
        <f t="shared" si="36"/>
        <v>11614.217999999999</v>
      </c>
      <c r="T330" s="41">
        <f t="shared" si="36"/>
        <v>7111.829999999999</v>
      </c>
    </row>
    <row r="331" spans="2:20" ht="51">
      <c r="B331" s="35">
        <v>44392</v>
      </c>
      <c r="C331" s="36" t="s">
        <v>624</v>
      </c>
      <c r="D331" s="36" t="s">
        <v>625</v>
      </c>
      <c r="E331" s="37">
        <v>3.0716519343680839</v>
      </c>
      <c r="F331" s="30"/>
      <c r="G331" s="38">
        <f t="shared" si="30"/>
        <v>12117.194869673147</v>
      </c>
      <c r="H331" s="39">
        <f t="shared" si="30"/>
        <v>9720.4137244517988</v>
      </c>
      <c r="I331" s="40">
        <f t="shared" si="30"/>
        <v>9270.8657947869269</v>
      </c>
      <c r="J331" s="41">
        <f t="shared" si="29"/>
        <v>5676.9057964418698</v>
      </c>
      <c r="K331" s="30"/>
      <c r="L331" s="38">
        <f t="shared" si="31"/>
        <v>14348.365742656184</v>
      </c>
      <c r="M331" s="39">
        <f t="shared" si="32"/>
        <v>11510.258998758791</v>
      </c>
      <c r="N331" s="40">
        <f t="shared" si="33"/>
        <v>10977.934629706248</v>
      </c>
      <c r="O331" s="41">
        <f t="shared" si="34"/>
        <v>6722.209350434422</v>
      </c>
      <c r="Q331" s="38">
        <f t="shared" si="35"/>
        <v>17339.999999999996</v>
      </c>
      <c r="R331" s="39">
        <f t="shared" si="35"/>
        <v>13910.147999999997</v>
      </c>
      <c r="S331" s="40">
        <f t="shared" si="36"/>
        <v>13266.833999999999</v>
      </c>
      <c r="T331" s="41">
        <f t="shared" si="36"/>
        <v>8123.7899999999981</v>
      </c>
    </row>
    <row r="332" spans="2:20" ht="40.9">
      <c r="B332" s="35">
        <v>44602</v>
      </c>
      <c r="C332" s="42" t="s">
        <v>626</v>
      </c>
      <c r="D332" s="42" t="s">
        <v>627</v>
      </c>
      <c r="E332" s="37">
        <v>12.930520931326315</v>
      </c>
      <c r="F332" s="30"/>
      <c r="G332" s="38">
        <f t="shared" si="30"/>
        <v>51008.918080264797</v>
      </c>
      <c r="H332" s="43">
        <f t="shared" si="30"/>
        <v>40919.354083988415</v>
      </c>
      <c r="I332" s="40">
        <f t="shared" si="30"/>
        <v>39026.923223210593</v>
      </c>
      <c r="J332" s="41">
        <f t="shared" si="29"/>
        <v>23897.678120604054</v>
      </c>
      <c r="K332" s="30"/>
      <c r="L332" s="38">
        <f t="shared" si="31"/>
        <v>60401.323955316511</v>
      </c>
      <c r="M332" s="43">
        <f t="shared" si="32"/>
        <v>48453.942076954903</v>
      </c>
      <c r="N332" s="40">
        <f t="shared" si="33"/>
        <v>46213.052958212662</v>
      </c>
      <c r="O332" s="41">
        <f t="shared" si="34"/>
        <v>28298.020273065784</v>
      </c>
      <c r="Q332" s="38">
        <f t="shared" si="35"/>
        <v>72995</v>
      </c>
      <c r="R332" s="43">
        <f t="shared" si="35"/>
        <v>58556.588999999993</v>
      </c>
      <c r="S332" s="40">
        <f t="shared" si="36"/>
        <v>55848.474499999997</v>
      </c>
      <c r="T332" s="41">
        <f t="shared" si="36"/>
        <v>34198.157499999994</v>
      </c>
    </row>
    <row r="333" spans="2:20" ht="20.45">
      <c r="B333" s="35">
        <v>44620</v>
      </c>
      <c r="C333" s="36" t="s">
        <v>628</v>
      </c>
      <c r="D333" s="36" t="s">
        <v>629</v>
      </c>
      <c r="E333" s="37">
        <v>8.1368662026103564</v>
      </c>
      <c r="F333" s="30"/>
      <c r="G333" s="38">
        <f t="shared" si="30"/>
        <v>32098.68680182044</v>
      </c>
      <c r="H333" s="39">
        <f t="shared" si="30"/>
        <v>25749.566552420358</v>
      </c>
      <c r="I333" s="40">
        <f t="shared" si="30"/>
        <v>24558.705272072821</v>
      </c>
      <c r="J333" s="41">
        <f t="shared" si="30"/>
        <v>15038.234766652875</v>
      </c>
      <c r="K333" s="30"/>
      <c r="L333" s="38">
        <f t="shared" si="31"/>
        <v>38009.102192800994</v>
      </c>
      <c r="M333" s="39">
        <f t="shared" si="32"/>
        <v>30490.90177906496</v>
      </c>
      <c r="N333" s="40">
        <f t="shared" si="33"/>
        <v>29080.764087712043</v>
      </c>
      <c r="O333" s="41">
        <f t="shared" si="34"/>
        <v>17807.264377327265</v>
      </c>
      <c r="Q333" s="38">
        <f t="shared" si="35"/>
        <v>45934</v>
      </c>
      <c r="R333" s="39">
        <f t="shared" si="35"/>
        <v>36848.254800000002</v>
      </c>
      <c r="S333" s="40">
        <f t="shared" si="36"/>
        <v>35144.1034</v>
      </c>
      <c r="T333" s="41">
        <f t="shared" si="36"/>
        <v>21520.078999999998</v>
      </c>
    </row>
    <row r="334" spans="2:20" ht="20.45">
      <c r="B334" s="35">
        <v>44900</v>
      </c>
      <c r="C334" s="36" t="s">
        <v>630</v>
      </c>
      <c r="D334" s="36" t="s">
        <v>631</v>
      </c>
      <c r="E334" s="37">
        <v>9.1651787446522661</v>
      </c>
      <c r="F334" s="30"/>
      <c r="G334" s="38">
        <f t="shared" ref="G334:J397" si="37">+IF(L334="","",$G$11*L334)</f>
        <v>36155.221762515517</v>
      </c>
      <c r="H334" s="39">
        <f t="shared" si="37"/>
        <v>29003.718897889947</v>
      </c>
      <c r="I334" s="40">
        <f t="shared" si="37"/>
        <v>27662.360170500619</v>
      </c>
      <c r="J334" s="41">
        <f t="shared" si="37"/>
        <v>16938.721395738517</v>
      </c>
      <c r="K334" s="30"/>
      <c r="L334" s="38">
        <f t="shared" ref="L334:L397" si="38">IF(E334="","",E334*$E$9)</f>
        <v>42812.577575506824</v>
      </c>
      <c r="M334" s="39">
        <f t="shared" ref="M334:M397" si="39">IF(E334="","",E334*$N$9)</f>
        <v>34344.249731071577</v>
      </c>
      <c r="N334" s="40">
        <f t="shared" ref="N334:N397" si="40">IF(E334="","",E334*$O$9)</f>
        <v>32755.903103020271</v>
      </c>
      <c r="O334" s="41">
        <f t="shared" ref="O334:O397" si="41">IF(E334="","",E334*$P$9)</f>
        <v>20057.692594124946</v>
      </c>
      <c r="Q334" s="38">
        <f t="shared" si="35"/>
        <v>51738.999999999993</v>
      </c>
      <c r="R334" s="39">
        <f t="shared" si="35"/>
        <v>41505.025799999996</v>
      </c>
      <c r="S334" s="40">
        <f t="shared" si="36"/>
        <v>39585.508899999993</v>
      </c>
      <c r="T334" s="41">
        <f t="shared" si="36"/>
        <v>24239.721499999996</v>
      </c>
    </row>
    <row r="335" spans="2:20">
      <c r="B335" s="35">
        <v>44950</v>
      </c>
      <c r="C335" s="36" t="s">
        <v>632</v>
      </c>
      <c r="D335" s="36" t="s">
        <v>633</v>
      </c>
      <c r="E335" s="37">
        <v>7.1043022392059978</v>
      </c>
      <c r="F335" s="30"/>
      <c r="G335" s="38">
        <f t="shared" si="37"/>
        <v>28025.380637153496</v>
      </c>
      <c r="H335" s="39">
        <f t="shared" si="37"/>
        <v>22481.960347124532</v>
      </c>
      <c r="I335" s="40">
        <f t="shared" si="37"/>
        <v>21442.218725486138</v>
      </c>
      <c r="J335" s="41">
        <f t="shared" si="37"/>
        <v>13129.890828506412</v>
      </c>
      <c r="K335" s="30"/>
      <c r="L335" s="38">
        <f t="shared" si="38"/>
        <v>33185.767480347538</v>
      </c>
      <c r="M335" s="39">
        <f t="shared" si="39"/>
        <v>26621.622672734793</v>
      </c>
      <c r="N335" s="40">
        <f t="shared" si="40"/>
        <v>25390.430699213899</v>
      </c>
      <c r="O335" s="41">
        <f t="shared" si="41"/>
        <v>15547.53206454282</v>
      </c>
      <c r="Q335" s="38">
        <f t="shared" ref="Q335:R398" si="42">+IF(L335="","",$Q$11*L335)</f>
        <v>40105</v>
      </c>
      <c r="R335" s="39">
        <f t="shared" si="42"/>
        <v>32172.230999999996</v>
      </c>
      <c r="S335" s="40">
        <f t="shared" ref="S335:T398" si="43">+IF(M335="","",$Q$11*N335)</f>
        <v>30684.335499999994</v>
      </c>
      <c r="T335" s="41">
        <f t="shared" si="43"/>
        <v>18789.192499999997</v>
      </c>
    </row>
    <row r="336" spans="2:20" ht="20.45">
      <c r="B336" s="35">
        <v>44960</v>
      </c>
      <c r="C336" s="36" t="s">
        <v>634</v>
      </c>
      <c r="D336" s="36" t="s">
        <v>635</v>
      </c>
      <c r="E336" s="37">
        <v>8.8748420941084785</v>
      </c>
      <c r="F336" s="30"/>
      <c r="G336" s="38">
        <f t="shared" si="37"/>
        <v>35009.888291270167</v>
      </c>
      <c r="H336" s="39">
        <f t="shared" si="37"/>
        <v>28084.932387256929</v>
      </c>
      <c r="I336" s="40">
        <f t="shared" si="37"/>
        <v>26786.065531650809</v>
      </c>
      <c r="J336" s="41">
        <f t="shared" si="37"/>
        <v>16402.132664460074</v>
      </c>
      <c r="K336" s="30"/>
      <c r="L336" s="38">
        <f t="shared" si="38"/>
        <v>41456.350848158872</v>
      </c>
      <c r="M336" s="39">
        <f t="shared" si="39"/>
        <v>33256.284650393049</v>
      </c>
      <c r="N336" s="40">
        <f t="shared" si="40"/>
        <v>31718.254033926358</v>
      </c>
      <c r="O336" s="41">
        <f t="shared" si="41"/>
        <v>19422.300372362432</v>
      </c>
      <c r="Q336" s="38">
        <f t="shared" si="42"/>
        <v>50099.999999999993</v>
      </c>
      <c r="R336" s="39">
        <f t="shared" si="42"/>
        <v>40190.219999999994</v>
      </c>
      <c r="S336" s="40">
        <f t="shared" si="43"/>
        <v>38331.51</v>
      </c>
      <c r="T336" s="41">
        <f t="shared" si="43"/>
        <v>23471.849999999995</v>
      </c>
    </row>
    <row r="337" spans="2:20">
      <c r="B337" s="35">
        <v>44970</v>
      </c>
      <c r="C337" s="36" t="s">
        <v>636</v>
      </c>
      <c r="D337" s="36" t="s">
        <v>637</v>
      </c>
      <c r="E337" s="37">
        <v>9.0567674999098635</v>
      </c>
      <c r="F337" s="30"/>
      <c r="G337" s="38">
        <f t="shared" si="37"/>
        <v>35727.556061232935</v>
      </c>
      <c r="H337" s="39">
        <f t="shared" si="37"/>
        <v>28660.645472321063</v>
      </c>
      <c r="I337" s="40">
        <f t="shared" si="37"/>
        <v>27335.153142449319</v>
      </c>
      <c r="J337" s="41">
        <f t="shared" si="37"/>
        <v>16738.360014687627</v>
      </c>
      <c r="K337" s="30"/>
      <c r="L337" s="38">
        <f t="shared" si="38"/>
        <v>42306.164666942488</v>
      </c>
      <c r="M337" s="39">
        <f t="shared" si="39"/>
        <v>33938.005295821269</v>
      </c>
      <c r="N337" s="40">
        <f t="shared" si="40"/>
        <v>32368.446586677699</v>
      </c>
      <c r="O337" s="41">
        <f t="shared" si="41"/>
        <v>19820.438146462555</v>
      </c>
      <c r="Q337" s="38">
        <f t="shared" si="42"/>
        <v>51126.999999999993</v>
      </c>
      <c r="R337" s="39">
        <f t="shared" si="42"/>
        <v>41014.079400000002</v>
      </c>
      <c r="S337" s="40">
        <f t="shared" si="43"/>
        <v>39117.267699999997</v>
      </c>
      <c r="T337" s="41">
        <f t="shared" si="43"/>
        <v>23952.999499999994</v>
      </c>
    </row>
    <row r="338" spans="2:20" ht="20.45">
      <c r="B338" s="35">
        <v>45111</v>
      </c>
      <c r="C338" s="36" t="s">
        <v>638</v>
      </c>
      <c r="D338" s="36" t="s">
        <v>639</v>
      </c>
      <c r="E338" s="37">
        <v>11.514266189961099</v>
      </c>
      <c r="F338" s="30"/>
      <c r="G338" s="38">
        <f t="shared" si="37"/>
        <v>45422.010757136944</v>
      </c>
      <c r="H338" s="39">
        <f t="shared" si="37"/>
        <v>36437.537029375257</v>
      </c>
      <c r="I338" s="40">
        <f t="shared" si="37"/>
        <v>34752.380430285477</v>
      </c>
      <c r="J338" s="41">
        <f t="shared" si="37"/>
        <v>21280.212039718659</v>
      </c>
      <c r="K338" s="30"/>
      <c r="L338" s="38">
        <f t="shared" si="38"/>
        <v>53785.684733140253</v>
      </c>
      <c r="M338" s="39">
        <f t="shared" si="39"/>
        <v>43146.87629292511</v>
      </c>
      <c r="N338" s="40">
        <f t="shared" si="40"/>
        <v>41151.42738932561</v>
      </c>
      <c r="O338" s="41">
        <f t="shared" si="41"/>
        <v>25198.593297476207</v>
      </c>
      <c r="Q338" s="38">
        <f t="shared" si="42"/>
        <v>64999.999999999993</v>
      </c>
      <c r="R338" s="39">
        <f t="shared" si="42"/>
        <v>52142.999999999993</v>
      </c>
      <c r="S338" s="40">
        <f t="shared" si="43"/>
        <v>49731.5</v>
      </c>
      <c r="T338" s="41">
        <f t="shared" si="43"/>
        <v>30452.499999999993</v>
      </c>
    </row>
    <row r="339" spans="2:20" ht="30.6">
      <c r="B339" s="35">
        <v>45160</v>
      </c>
      <c r="C339" s="36" t="s">
        <v>640</v>
      </c>
      <c r="D339" s="36" t="s">
        <v>641</v>
      </c>
      <c r="E339" s="37">
        <v>9.3231899052898868</v>
      </c>
      <c r="F339" s="30"/>
      <c r="G339" s="38">
        <f t="shared" si="37"/>
        <v>36778.551510136531</v>
      </c>
      <c r="H339" s="39">
        <f t="shared" si="37"/>
        <v>29503.754021431527</v>
      </c>
      <c r="I339" s="40">
        <f t="shared" si="37"/>
        <v>28139.269760405463</v>
      </c>
      <c r="J339" s="41">
        <f t="shared" si="37"/>
        <v>17230.751382498969</v>
      </c>
      <c r="K339" s="30"/>
      <c r="L339" s="38">
        <f t="shared" si="38"/>
        <v>43550.682664460073</v>
      </c>
      <c r="M339" s="39">
        <f t="shared" si="39"/>
        <v>34936.35763342987</v>
      </c>
      <c r="N339" s="40">
        <f t="shared" si="40"/>
        <v>33320.627306578404</v>
      </c>
      <c r="O339" s="41">
        <f t="shared" si="41"/>
        <v>20403.494828299546</v>
      </c>
      <c r="Q339" s="38">
        <f t="shared" si="42"/>
        <v>52630.999999999993</v>
      </c>
      <c r="R339" s="39">
        <f t="shared" si="42"/>
        <v>42220.588199999998</v>
      </c>
      <c r="S339" s="40">
        <f t="shared" si="43"/>
        <v>40267.9781</v>
      </c>
      <c r="T339" s="41">
        <f t="shared" si="43"/>
        <v>24657.623500000002</v>
      </c>
    </row>
    <row r="340" spans="2:20" ht="30.6">
      <c r="B340" s="46">
        <v>45355</v>
      </c>
      <c r="C340" s="36" t="s">
        <v>642</v>
      </c>
      <c r="D340" s="36" t="s">
        <v>643</v>
      </c>
      <c r="E340" s="37">
        <v>2.3967387930795949</v>
      </c>
      <c r="F340" s="30"/>
      <c r="G340" s="47">
        <f t="shared" si="37"/>
        <v>9454.7662391394279</v>
      </c>
      <c r="H340" s="39">
        <f t="shared" si="37"/>
        <v>7584.6134770376502</v>
      </c>
      <c r="I340" s="40">
        <f t="shared" si="37"/>
        <v>7233.8416495655774</v>
      </c>
      <c r="J340" s="48">
        <f t="shared" si="37"/>
        <v>4429.5579830368224</v>
      </c>
      <c r="K340" s="30"/>
      <c r="L340" s="47">
        <f t="shared" si="38"/>
        <v>11195.697145221347</v>
      </c>
      <c r="M340" s="39">
        <f t="shared" si="39"/>
        <v>8981.188249896566</v>
      </c>
      <c r="N340" s="40">
        <f t="shared" si="40"/>
        <v>8565.8278858088543</v>
      </c>
      <c r="O340" s="48">
        <f t="shared" si="41"/>
        <v>5245.1841125362016</v>
      </c>
      <c r="Q340" s="47">
        <f t="shared" si="42"/>
        <v>13529.999999999998</v>
      </c>
      <c r="R340" s="39">
        <f t="shared" si="42"/>
        <v>10853.766</v>
      </c>
      <c r="S340" s="40">
        <f t="shared" si="43"/>
        <v>10351.803</v>
      </c>
      <c r="T340" s="48">
        <f t="shared" si="43"/>
        <v>6338.8049999999994</v>
      </c>
    </row>
    <row r="341" spans="2:20" ht="61.15">
      <c r="B341" s="35">
        <v>45378</v>
      </c>
      <c r="C341" s="42" t="s">
        <v>644</v>
      </c>
      <c r="D341" s="42" t="s">
        <v>645</v>
      </c>
      <c r="E341" s="37">
        <v>2.7829095668352135</v>
      </c>
      <c r="F341" s="30"/>
      <c r="G341" s="38">
        <f t="shared" si="37"/>
        <v>10978.150599917253</v>
      </c>
      <c r="H341" s="43">
        <f t="shared" si="37"/>
        <v>8806.6724112536212</v>
      </c>
      <c r="I341" s="40">
        <f t="shared" si="37"/>
        <v>8399.3830239966901</v>
      </c>
      <c r="J341" s="41">
        <f t="shared" si="37"/>
        <v>5143.2635560612334</v>
      </c>
      <c r="K341" s="30"/>
      <c r="L341" s="38">
        <f t="shared" si="38"/>
        <v>12999.586263963591</v>
      </c>
      <c r="M341" s="43">
        <f t="shared" si="39"/>
        <v>10428.268100951593</v>
      </c>
      <c r="N341" s="40">
        <f t="shared" si="40"/>
        <v>9945.9834505585441</v>
      </c>
      <c r="O341" s="41">
        <f t="shared" si="41"/>
        <v>6090.306164666943</v>
      </c>
      <c r="Q341" s="38">
        <f t="shared" si="42"/>
        <v>15709.999999999998</v>
      </c>
      <c r="R341" s="43">
        <f t="shared" si="42"/>
        <v>12602.561999999998</v>
      </c>
      <c r="S341" s="40">
        <f t="shared" si="43"/>
        <v>12019.721</v>
      </c>
      <c r="T341" s="41">
        <f t="shared" si="43"/>
        <v>7360.1350000000002</v>
      </c>
    </row>
    <row r="342" spans="2:20" ht="20.45">
      <c r="B342" s="35">
        <v>45380</v>
      </c>
      <c r="C342" s="36" t="s">
        <v>646</v>
      </c>
      <c r="D342" s="36" t="s">
        <v>647</v>
      </c>
      <c r="E342" s="37">
        <v>3.3463114686378486</v>
      </c>
      <c r="F342" s="30"/>
      <c r="G342" s="38">
        <f t="shared" si="37"/>
        <v>13200.684526272238</v>
      </c>
      <c r="H342" s="39">
        <f t="shared" si="37"/>
        <v>10589.58912697559</v>
      </c>
      <c r="I342" s="40">
        <f t="shared" si="37"/>
        <v>10099.843731050891</v>
      </c>
      <c r="J342" s="41">
        <f t="shared" si="37"/>
        <v>6184.5207005585444</v>
      </c>
      <c r="K342" s="30"/>
      <c r="L342" s="38">
        <f t="shared" si="38"/>
        <v>15631.361191559785</v>
      </c>
      <c r="M342" s="39">
        <f t="shared" si="39"/>
        <v>12539.47794786926</v>
      </c>
      <c r="N342" s="40">
        <f t="shared" si="40"/>
        <v>11959.554447662393</v>
      </c>
      <c r="O342" s="41">
        <f t="shared" si="41"/>
        <v>7323.2927182457597</v>
      </c>
      <c r="Q342" s="38">
        <f t="shared" si="42"/>
        <v>18890.5</v>
      </c>
      <c r="R342" s="39">
        <f t="shared" si="42"/>
        <v>15153.9591</v>
      </c>
      <c r="S342" s="40">
        <f t="shared" si="43"/>
        <v>14453.12155</v>
      </c>
      <c r="T342" s="41">
        <f t="shared" si="43"/>
        <v>8850.1992499999997</v>
      </c>
    </row>
    <row r="343" spans="2:20" ht="40.9">
      <c r="B343" s="35">
        <v>45382</v>
      </c>
      <c r="C343" s="36" t="s">
        <v>648</v>
      </c>
      <c r="D343" s="36" t="s">
        <v>649</v>
      </c>
      <c r="E343" s="37">
        <v>4.4498210260280429</v>
      </c>
      <c r="F343" s="30"/>
      <c r="G343" s="38">
        <f t="shared" si="37"/>
        <v>17553.860157219693</v>
      </c>
      <c r="H343" s="39">
        <f t="shared" si="37"/>
        <v>14081.706618121638</v>
      </c>
      <c r="I343" s="40">
        <f t="shared" si="37"/>
        <v>13430.458406288786</v>
      </c>
      <c r="J343" s="41">
        <f t="shared" si="37"/>
        <v>8223.9834836574246</v>
      </c>
      <c r="K343" s="30"/>
      <c r="L343" s="38">
        <f t="shared" si="38"/>
        <v>20786.098469176664</v>
      </c>
      <c r="M343" s="39">
        <f t="shared" si="39"/>
        <v>16674.608191973519</v>
      </c>
      <c r="N343" s="40">
        <f t="shared" si="40"/>
        <v>15903.443938767065</v>
      </c>
      <c r="O343" s="41">
        <f t="shared" si="41"/>
        <v>9738.287132809266</v>
      </c>
      <c r="Q343" s="38">
        <f t="shared" si="42"/>
        <v>25119.999999999996</v>
      </c>
      <c r="R343" s="39">
        <f t="shared" si="42"/>
        <v>20151.263999999996</v>
      </c>
      <c r="S343" s="40">
        <f t="shared" si="43"/>
        <v>19219.311999999994</v>
      </c>
      <c r="T343" s="41">
        <f t="shared" si="43"/>
        <v>11768.719999999998</v>
      </c>
    </row>
    <row r="344" spans="2:20" ht="51">
      <c r="B344" s="35">
        <v>45384</v>
      </c>
      <c r="C344" s="36" t="s">
        <v>650</v>
      </c>
      <c r="D344" s="36" t="s">
        <v>651</v>
      </c>
      <c r="E344" s="37">
        <v>4.0955359124907789</v>
      </c>
      <c r="F344" s="30"/>
      <c r="G344" s="38">
        <f t="shared" si="37"/>
        <v>16156.259826230866</v>
      </c>
      <c r="H344" s="39">
        <f t="shared" si="37"/>
        <v>12960.551632602401</v>
      </c>
      <c r="I344" s="40">
        <f t="shared" si="37"/>
        <v>12361.154393049235</v>
      </c>
      <c r="J344" s="41">
        <f t="shared" si="37"/>
        <v>7569.207728589161</v>
      </c>
      <c r="K344" s="30"/>
      <c r="L344" s="38">
        <f t="shared" si="38"/>
        <v>19131.154323541581</v>
      </c>
      <c r="M344" s="39">
        <f t="shared" si="39"/>
        <v>15347.011998345057</v>
      </c>
      <c r="N344" s="40">
        <f t="shared" si="40"/>
        <v>14637.246172941665</v>
      </c>
      <c r="O344" s="41">
        <f t="shared" si="41"/>
        <v>8962.9458005792312</v>
      </c>
      <c r="Q344" s="38">
        <f t="shared" si="42"/>
        <v>23120</v>
      </c>
      <c r="R344" s="39">
        <f t="shared" si="42"/>
        <v>18546.864000000001</v>
      </c>
      <c r="S344" s="40">
        <f t="shared" si="43"/>
        <v>17689.112000000001</v>
      </c>
      <c r="T344" s="41">
        <f t="shared" si="43"/>
        <v>10831.72</v>
      </c>
    </row>
    <row r="345" spans="2:20" ht="20.45">
      <c r="B345" s="35">
        <v>45550</v>
      </c>
      <c r="C345" s="36" t="s">
        <v>652</v>
      </c>
      <c r="D345" s="36" t="s">
        <v>653</v>
      </c>
      <c r="E345" s="37">
        <v>18.573131363355945</v>
      </c>
      <c r="F345" s="30"/>
      <c r="G345" s="38">
        <f t="shared" si="37"/>
        <v>73268.149151841135</v>
      </c>
      <c r="H345" s="39">
        <f t="shared" si="37"/>
        <v>58775.709249606953</v>
      </c>
      <c r="I345" s="40">
        <f t="shared" si="37"/>
        <v>56057.460916073658</v>
      </c>
      <c r="J345" s="41">
        <f t="shared" si="37"/>
        <v>34326.127877637569</v>
      </c>
      <c r="K345" s="30"/>
      <c r="L345" s="38">
        <f t="shared" si="38"/>
        <v>86759.205626810101</v>
      </c>
      <c r="M345" s="39">
        <f t="shared" si="39"/>
        <v>69598.234753827055</v>
      </c>
      <c r="N345" s="40">
        <f t="shared" si="40"/>
        <v>66379.468225072414</v>
      </c>
      <c r="O345" s="41">
        <f t="shared" si="41"/>
        <v>40646.687836160534</v>
      </c>
      <c r="Q345" s="38">
        <f t="shared" si="42"/>
        <v>104848.5</v>
      </c>
      <c r="R345" s="39">
        <f t="shared" si="42"/>
        <v>84109.46669999999</v>
      </c>
      <c r="S345" s="40">
        <f t="shared" si="43"/>
        <v>80219.587350000002</v>
      </c>
      <c r="T345" s="41">
        <f t="shared" si="43"/>
        <v>49121.522250000002</v>
      </c>
    </row>
    <row r="346" spans="2:20" ht="30.6">
      <c r="B346" s="35">
        <v>46040</v>
      </c>
      <c r="C346" s="36" t="s">
        <v>654</v>
      </c>
      <c r="D346" s="36" t="s">
        <v>655</v>
      </c>
      <c r="E346" s="37">
        <v>4.8322718060915202</v>
      </c>
      <c r="F346" s="30"/>
      <c r="G346" s="38">
        <f t="shared" si="37"/>
        <v>19062.569714522131</v>
      </c>
      <c r="H346" s="39">
        <f t="shared" si="37"/>
        <v>15291.993424989654</v>
      </c>
      <c r="I346" s="40">
        <f t="shared" si="37"/>
        <v>14584.772088580885</v>
      </c>
      <c r="J346" s="41">
        <f t="shared" si="37"/>
        <v>8930.813911253621</v>
      </c>
      <c r="K346" s="30"/>
      <c r="L346" s="38">
        <f t="shared" si="38"/>
        <v>22572.610674389736</v>
      </c>
      <c r="M346" s="39">
        <f t="shared" si="39"/>
        <v>18107.748282995446</v>
      </c>
      <c r="N346" s="40">
        <f t="shared" si="40"/>
        <v>17270.304426975588</v>
      </c>
      <c r="O346" s="41">
        <f t="shared" si="41"/>
        <v>10575.268100951593</v>
      </c>
      <c r="Q346" s="38">
        <f t="shared" si="42"/>
        <v>27278.999999999993</v>
      </c>
      <c r="R346" s="39">
        <f t="shared" si="42"/>
        <v>21883.213799999994</v>
      </c>
      <c r="S346" s="40">
        <f t="shared" si="43"/>
        <v>20871.162899999996</v>
      </c>
      <c r="T346" s="41">
        <f t="shared" si="43"/>
        <v>12780.211499999999</v>
      </c>
    </row>
    <row r="347" spans="2:20" ht="51">
      <c r="B347" s="35">
        <v>46060</v>
      </c>
      <c r="C347" s="36" t="s">
        <v>656</v>
      </c>
      <c r="D347" s="36" t="s">
        <v>657</v>
      </c>
      <c r="E347" s="37">
        <v>5.0645056980151972</v>
      </c>
      <c r="F347" s="30"/>
      <c r="G347" s="38">
        <f t="shared" si="37"/>
        <v>19978.69673148531</v>
      </c>
      <c r="H347" s="39">
        <f t="shared" si="37"/>
        <v>16026.910517997516</v>
      </c>
      <c r="I347" s="40">
        <f t="shared" si="37"/>
        <v>15285.700869259412</v>
      </c>
      <c r="J347" s="41">
        <f t="shared" si="37"/>
        <v>9360.0194187008692</v>
      </c>
      <c r="K347" s="30"/>
      <c r="L347" s="38">
        <f t="shared" si="38"/>
        <v>23657.426561853536</v>
      </c>
      <c r="M347" s="39">
        <f t="shared" si="39"/>
        <v>18977.987587918906</v>
      </c>
      <c r="N347" s="40">
        <f t="shared" si="40"/>
        <v>18100.297062474139</v>
      </c>
      <c r="O347" s="41">
        <f t="shared" si="41"/>
        <v>11083.504344228382</v>
      </c>
      <c r="Q347" s="38">
        <f t="shared" si="42"/>
        <v>28589.999999999996</v>
      </c>
      <c r="R347" s="39">
        <f t="shared" si="42"/>
        <v>22934.897999999997</v>
      </c>
      <c r="S347" s="40">
        <f t="shared" si="43"/>
        <v>21874.208999999995</v>
      </c>
      <c r="T347" s="41">
        <f t="shared" si="43"/>
        <v>13394.414999999999</v>
      </c>
    </row>
    <row r="348" spans="2:20">
      <c r="B348" s="35">
        <v>46200</v>
      </c>
      <c r="C348" s="36" t="s">
        <v>658</v>
      </c>
      <c r="D348" s="36" t="s">
        <v>659</v>
      </c>
      <c r="E348" s="37">
        <v>3.1739517609019692</v>
      </c>
      <c r="F348" s="30"/>
      <c r="G348" s="38">
        <f t="shared" si="37"/>
        <v>12520.751965246172</v>
      </c>
      <c r="H348" s="39">
        <f t="shared" si="37"/>
        <v>10044.147226520479</v>
      </c>
      <c r="I348" s="40">
        <f t="shared" si="37"/>
        <v>9579.6273286098476</v>
      </c>
      <c r="J348" s="41">
        <f t="shared" si="37"/>
        <v>5865.9722957178319</v>
      </c>
      <c r="K348" s="30"/>
      <c r="L348" s="38">
        <f t="shared" si="38"/>
        <v>14826.230864708315</v>
      </c>
      <c r="M348" s="39">
        <f t="shared" si="39"/>
        <v>11893.602399669011</v>
      </c>
      <c r="N348" s="40">
        <f t="shared" si="40"/>
        <v>11343.549234588332</v>
      </c>
      <c r="O348" s="41">
        <f t="shared" si="41"/>
        <v>6946.0891601158455</v>
      </c>
      <c r="Q348" s="38">
        <f t="shared" si="42"/>
        <v>17917.499999999996</v>
      </c>
      <c r="R348" s="39">
        <f t="shared" si="42"/>
        <v>14373.418499999998</v>
      </c>
      <c r="S348" s="40">
        <f t="shared" si="43"/>
        <v>13708.679249999999</v>
      </c>
      <c r="T348" s="41">
        <f t="shared" si="43"/>
        <v>8394.3487499999992</v>
      </c>
    </row>
    <row r="349" spans="2:20" ht="20.45">
      <c r="B349" s="35">
        <v>46221</v>
      </c>
      <c r="C349" s="36" t="s">
        <v>660</v>
      </c>
      <c r="D349" s="36" t="s">
        <v>661</v>
      </c>
      <c r="E349" s="37">
        <v>4.45</v>
      </c>
      <c r="F349" s="30"/>
      <c r="G349" s="38">
        <f t="shared" si="37"/>
        <v>17554.56618203668</v>
      </c>
      <c r="H349" s="39">
        <f t="shared" si="37"/>
        <v>14082.272991229824</v>
      </c>
      <c r="I349" s="40">
        <f t="shared" si="37"/>
        <v>13430.998585876263</v>
      </c>
      <c r="J349" s="41">
        <f t="shared" si="37"/>
        <v>8224.314256284184</v>
      </c>
      <c r="K349" s="30"/>
      <c r="L349" s="38">
        <f t="shared" si="38"/>
        <v>20786.934496195001</v>
      </c>
      <c r="M349" s="39">
        <f t="shared" si="39"/>
        <v>16675.27885284763</v>
      </c>
      <c r="N349" s="40">
        <f t="shared" si="40"/>
        <v>15904.083583038795</v>
      </c>
      <c r="O349" s="41">
        <f t="shared" si="41"/>
        <v>9738.6788114673582</v>
      </c>
      <c r="Q349" s="38">
        <f t="shared" si="42"/>
        <v>25121.010338651657</v>
      </c>
      <c r="R349" s="39">
        <f t="shared" si="42"/>
        <v>20152.074493666361</v>
      </c>
      <c r="S349" s="40">
        <f t="shared" si="43"/>
        <v>19220.085010102383</v>
      </c>
      <c r="T349" s="41">
        <f t="shared" si="43"/>
        <v>11769.193343658302</v>
      </c>
    </row>
    <row r="350" spans="2:20">
      <c r="B350" s="35">
        <v>46250</v>
      </c>
      <c r="C350" s="36" t="s">
        <v>662</v>
      </c>
      <c r="D350" s="36" t="s">
        <v>663</v>
      </c>
      <c r="E350" s="37">
        <v>8.9690819343093899</v>
      </c>
      <c r="F350" s="30"/>
      <c r="G350" s="38">
        <f t="shared" si="37"/>
        <v>35381.649979313195</v>
      </c>
      <c r="H350" s="39">
        <f t="shared" si="37"/>
        <v>28383.159613405049</v>
      </c>
      <c r="I350" s="40">
        <f t="shared" si="37"/>
        <v>27070.500399172528</v>
      </c>
      <c r="J350" s="41">
        <f t="shared" si="37"/>
        <v>16576.303015308233</v>
      </c>
      <c r="K350" s="30"/>
      <c r="L350" s="38">
        <f t="shared" si="38"/>
        <v>41896.565990897805</v>
      </c>
      <c r="M350" s="39">
        <f t="shared" si="39"/>
        <v>33609.42523789822</v>
      </c>
      <c r="N350" s="40">
        <f t="shared" si="40"/>
        <v>32055.062639635911</v>
      </c>
      <c r="O350" s="41">
        <f t="shared" si="41"/>
        <v>19628.54116673562</v>
      </c>
      <c r="Q350" s="38">
        <f t="shared" si="42"/>
        <v>50631.999999999993</v>
      </c>
      <c r="R350" s="39">
        <f t="shared" si="42"/>
        <v>40616.990399999995</v>
      </c>
      <c r="S350" s="40">
        <f t="shared" si="43"/>
        <v>38738.543199999993</v>
      </c>
      <c r="T350" s="41">
        <f t="shared" si="43"/>
        <v>23721.091999999997</v>
      </c>
    </row>
    <row r="351" spans="2:20" ht="20.45">
      <c r="B351" s="35">
        <v>46255</v>
      </c>
      <c r="C351" s="36" t="s">
        <v>664</v>
      </c>
      <c r="D351" s="36" t="s">
        <v>665</v>
      </c>
      <c r="E351" s="37">
        <v>8.9690819343093899</v>
      </c>
      <c r="F351" s="30"/>
      <c r="G351" s="38">
        <f t="shared" si="37"/>
        <v>35381.649979313195</v>
      </c>
      <c r="H351" s="39">
        <f t="shared" si="37"/>
        <v>28383.159613405049</v>
      </c>
      <c r="I351" s="40">
        <f t="shared" si="37"/>
        <v>27070.500399172528</v>
      </c>
      <c r="J351" s="41">
        <f t="shared" si="37"/>
        <v>16576.303015308233</v>
      </c>
      <c r="K351" s="30"/>
      <c r="L351" s="38">
        <f t="shared" si="38"/>
        <v>41896.565990897805</v>
      </c>
      <c r="M351" s="39">
        <f t="shared" si="39"/>
        <v>33609.42523789822</v>
      </c>
      <c r="N351" s="40">
        <f t="shared" si="40"/>
        <v>32055.062639635911</v>
      </c>
      <c r="O351" s="41">
        <f t="shared" si="41"/>
        <v>19628.54116673562</v>
      </c>
      <c r="Q351" s="38">
        <f t="shared" si="42"/>
        <v>50631.999999999993</v>
      </c>
      <c r="R351" s="39">
        <f t="shared" si="42"/>
        <v>40616.990399999995</v>
      </c>
      <c r="S351" s="40">
        <f t="shared" si="43"/>
        <v>38738.543199999993</v>
      </c>
      <c r="T351" s="41">
        <f t="shared" si="43"/>
        <v>23721.091999999997</v>
      </c>
    </row>
    <row r="352" spans="2:20" ht="20.45">
      <c r="B352" s="35">
        <v>46257</v>
      </c>
      <c r="C352" s="36" t="s">
        <v>666</v>
      </c>
      <c r="D352" s="36" t="s">
        <v>667</v>
      </c>
      <c r="E352" s="37">
        <v>8.9690819343093899</v>
      </c>
      <c r="F352" s="30"/>
      <c r="G352" s="38">
        <f t="shared" si="37"/>
        <v>35381.649979313195</v>
      </c>
      <c r="H352" s="39">
        <f t="shared" si="37"/>
        <v>28383.159613405049</v>
      </c>
      <c r="I352" s="40">
        <f t="shared" si="37"/>
        <v>27070.500399172528</v>
      </c>
      <c r="J352" s="41">
        <f t="shared" si="37"/>
        <v>16576.303015308233</v>
      </c>
      <c r="K352" s="30"/>
      <c r="L352" s="38">
        <f t="shared" si="38"/>
        <v>41896.565990897805</v>
      </c>
      <c r="M352" s="39">
        <f t="shared" si="39"/>
        <v>33609.42523789822</v>
      </c>
      <c r="N352" s="40">
        <f t="shared" si="40"/>
        <v>32055.062639635911</v>
      </c>
      <c r="O352" s="41">
        <f t="shared" si="41"/>
        <v>19628.54116673562</v>
      </c>
      <c r="Q352" s="38">
        <f t="shared" si="42"/>
        <v>50631.999999999993</v>
      </c>
      <c r="R352" s="39">
        <f t="shared" si="42"/>
        <v>40616.990399999995</v>
      </c>
      <c r="S352" s="40">
        <f t="shared" si="43"/>
        <v>38738.543199999993</v>
      </c>
      <c r="T352" s="41">
        <f t="shared" si="43"/>
        <v>23721.091999999997</v>
      </c>
    </row>
    <row r="353" spans="2:20" ht="30.6">
      <c r="B353" s="35">
        <v>46258</v>
      </c>
      <c r="C353" s="36" t="s">
        <v>668</v>
      </c>
      <c r="D353" s="36" t="s">
        <v>669</v>
      </c>
      <c r="E353" s="37">
        <v>8.9690819343093899</v>
      </c>
      <c r="F353" s="30"/>
      <c r="G353" s="38">
        <f t="shared" si="37"/>
        <v>35381.649979313195</v>
      </c>
      <c r="H353" s="39">
        <f t="shared" si="37"/>
        <v>28383.159613405049</v>
      </c>
      <c r="I353" s="40">
        <f t="shared" si="37"/>
        <v>27070.500399172528</v>
      </c>
      <c r="J353" s="41">
        <f t="shared" si="37"/>
        <v>16576.303015308233</v>
      </c>
      <c r="K353" s="30"/>
      <c r="L353" s="38">
        <f t="shared" si="38"/>
        <v>41896.565990897805</v>
      </c>
      <c r="M353" s="39">
        <f t="shared" si="39"/>
        <v>33609.42523789822</v>
      </c>
      <c r="N353" s="40">
        <f t="shared" si="40"/>
        <v>32055.062639635911</v>
      </c>
      <c r="O353" s="41">
        <f t="shared" si="41"/>
        <v>19628.54116673562</v>
      </c>
      <c r="Q353" s="38">
        <f t="shared" si="42"/>
        <v>50631.999999999993</v>
      </c>
      <c r="R353" s="39">
        <f t="shared" si="42"/>
        <v>40616.990399999995</v>
      </c>
      <c r="S353" s="40">
        <f t="shared" si="43"/>
        <v>38738.543199999993</v>
      </c>
      <c r="T353" s="41">
        <f t="shared" si="43"/>
        <v>23721.091999999997</v>
      </c>
    </row>
    <row r="354" spans="2:20" ht="20.45">
      <c r="B354" s="35">
        <v>46260</v>
      </c>
      <c r="C354" s="36" t="s">
        <v>670</v>
      </c>
      <c r="D354" s="36" t="s">
        <v>671</v>
      </c>
      <c r="E354" s="37">
        <v>8.9690819343093899</v>
      </c>
      <c r="F354" s="30"/>
      <c r="G354" s="38">
        <f t="shared" si="37"/>
        <v>35381.649979313195</v>
      </c>
      <c r="H354" s="39">
        <f t="shared" si="37"/>
        <v>28383.159613405049</v>
      </c>
      <c r="I354" s="40">
        <f t="shared" si="37"/>
        <v>27070.500399172528</v>
      </c>
      <c r="J354" s="41">
        <f t="shared" si="37"/>
        <v>16576.303015308233</v>
      </c>
      <c r="K354" s="30"/>
      <c r="L354" s="38">
        <f t="shared" si="38"/>
        <v>41896.565990897805</v>
      </c>
      <c r="M354" s="39">
        <f t="shared" si="39"/>
        <v>33609.42523789822</v>
      </c>
      <c r="N354" s="40">
        <f t="shared" si="40"/>
        <v>32055.062639635911</v>
      </c>
      <c r="O354" s="41">
        <f t="shared" si="41"/>
        <v>19628.54116673562</v>
      </c>
      <c r="Q354" s="38">
        <f t="shared" si="42"/>
        <v>50631.999999999993</v>
      </c>
      <c r="R354" s="39">
        <f t="shared" si="42"/>
        <v>40616.990399999995</v>
      </c>
      <c r="S354" s="40">
        <f t="shared" si="43"/>
        <v>38738.543199999993</v>
      </c>
      <c r="T354" s="41">
        <f t="shared" si="43"/>
        <v>23721.091999999997</v>
      </c>
    </row>
    <row r="355" spans="2:20" ht="20.45">
      <c r="B355" s="35">
        <v>46270</v>
      </c>
      <c r="C355" s="36" t="s">
        <v>672</v>
      </c>
      <c r="D355" s="36" t="s">
        <v>673</v>
      </c>
      <c r="E355" s="37">
        <v>5.9794470037251832</v>
      </c>
      <c r="F355" s="30"/>
      <c r="G355" s="38">
        <f t="shared" si="37"/>
        <v>23587.999586263966</v>
      </c>
      <c r="H355" s="39">
        <f t="shared" si="37"/>
        <v>18922.293268100952</v>
      </c>
      <c r="I355" s="40">
        <f t="shared" si="37"/>
        <v>18047.17848345056</v>
      </c>
      <c r="J355" s="41">
        <f t="shared" si="37"/>
        <v>11050.977806164667</v>
      </c>
      <c r="K355" s="30"/>
      <c r="L355" s="38">
        <f t="shared" si="38"/>
        <v>27931.319817956144</v>
      </c>
      <c r="M355" s="39">
        <f t="shared" si="39"/>
        <v>22406.50475796442</v>
      </c>
      <c r="N355" s="40">
        <f t="shared" si="40"/>
        <v>21370.252792718245</v>
      </c>
      <c r="O355" s="41">
        <f t="shared" si="41"/>
        <v>13085.823334712453</v>
      </c>
      <c r="Q355" s="38">
        <f t="shared" si="42"/>
        <v>33755</v>
      </c>
      <c r="R355" s="39">
        <f t="shared" si="42"/>
        <v>27078.260999999999</v>
      </c>
      <c r="S355" s="40">
        <f t="shared" si="43"/>
        <v>25825.950499999999</v>
      </c>
      <c r="T355" s="41">
        <f t="shared" si="43"/>
        <v>15814.217499999999</v>
      </c>
    </row>
    <row r="356" spans="2:20" ht="20.45">
      <c r="B356" s="35">
        <v>46275</v>
      </c>
      <c r="C356" s="36" t="s">
        <v>674</v>
      </c>
      <c r="D356" s="36" t="s">
        <v>675</v>
      </c>
      <c r="E356" s="37">
        <v>5.4621021666823921</v>
      </c>
      <c r="F356" s="30"/>
      <c r="G356" s="38">
        <f t="shared" si="37"/>
        <v>21547.153702937525</v>
      </c>
      <c r="H356" s="39">
        <f t="shared" si="37"/>
        <v>17285.126700496483</v>
      </c>
      <c r="I356" s="40">
        <f t="shared" si="37"/>
        <v>16485.727298117501</v>
      </c>
      <c r="J356" s="41">
        <f t="shared" si="37"/>
        <v>10094.84150982623</v>
      </c>
      <c r="K356" s="30"/>
      <c r="L356" s="38">
        <f t="shared" si="38"/>
        <v>25514.687629292508</v>
      </c>
      <c r="M356" s="39">
        <f t="shared" si="39"/>
        <v>20467.88241621845</v>
      </c>
      <c r="N356" s="40">
        <f t="shared" si="40"/>
        <v>19521.287505171698</v>
      </c>
      <c r="O356" s="41">
        <f t="shared" si="41"/>
        <v>11953.631154323541</v>
      </c>
      <c r="Q356" s="38">
        <f t="shared" si="42"/>
        <v>30834.499999999993</v>
      </c>
      <c r="R356" s="39">
        <f t="shared" si="42"/>
        <v>24735.435899999997</v>
      </c>
      <c r="S356" s="40">
        <f t="shared" si="43"/>
        <v>23591.475949999996</v>
      </c>
      <c r="T356" s="41">
        <f t="shared" si="43"/>
        <v>14445.963249999997</v>
      </c>
    </row>
    <row r="357" spans="2:20" ht="20.45">
      <c r="B357" s="35">
        <v>46700</v>
      </c>
      <c r="C357" s="36" t="s">
        <v>676</v>
      </c>
      <c r="D357" s="36" t="s">
        <v>677</v>
      </c>
      <c r="E357" s="37">
        <v>7.2025277869342048</v>
      </c>
      <c r="F357" s="30"/>
      <c r="G357" s="38">
        <f t="shared" si="37"/>
        <v>28412.865328920147</v>
      </c>
      <c r="H357" s="39">
        <f t="shared" si="37"/>
        <v>22792.800566859743</v>
      </c>
      <c r="I357" s="40">
        <f t="shared" si="37"/>
        <v>21738.683263156807</v>
      </c>
      <c r="J357" s="41">
        <f t="shared" si="37"/>
        <v>13311.42740659909</v>
      </c>
      <c r="K357" s="30"/>
      <c r="L357" s="38">
        <f t="shared" si="38"/>
        <v>33644.600744724863</v>
      </c>
      <c r="M357" s="39">
        <f t="shared" si="39"/>
        <v>26989.698717418287</v>
      </c>
      <c r="N357" s="40">
        <f t="shared" si="40"/>
        <v>25741.484029788993</v>
      </c>
      <c r="O357" s="41">
        <f t="shared" si="41"/>
        <v>15762.495448903599</v>
      </c>
      <c r="Q357" s="38">
        <f t="shared" si="42"/>
        <v>40659.499999999993</v>
      </c>
      <c r="R357" s="39">
        <f t="shared" si="42"/>
        <v>32617.050899999998</v>
      </c>
      <c r="S357" s="40">
        <f t="shared" si="43"/>
        <v>31108.583449999995</v>
      </c>
      <c r="T357" s="41">
        <f t="shared" si="43"/>
        <v>19048.975749999998</v>
      </c>
    </row>
    <row r="358" spans="2:20" ht="20.45">
      <c r="B358" s="35">
        <v>46750</v>
      </c>
      <c r="C358" s="36" t="s">
        <v>678</v>
      </c>
      <c r="D358" s="36" t="s">
        <v>678</v>
      </c>
      <c r="E358" s="37">
        <v>8.3826515001268334</v>
      </c>
      <c r="F358" s="30"/>
      <c r="G358" s="38">
        <f t="shared" si="37"/>
        <v>33068.272031443936</v>
      </c>
      <c r="H358" s="39">
        <f t="shared" si="37"/>
        <v>26527.367823624329</v>
      </c>
      <c r="I358" s="40">
        <f t="shared" si="37"/>
        <v>25300.53493125776</v>
      </c>
      <c r="J358" s="41">
        <f t="shared" si="37"/>
        <v>15492.485446731487</v>
      </c>
      <c r="K358" s="30"/>
      <c r="L358" s="38">
        <f t="shared" si="38"/>
        <v>39157.21969383533</v>
      </c>
      <c r="M358" s="39">
        <f t="shared" si="39"/>
        <v>31411.921638394706</v>
      </c>
      <c r="N358" s="40">
        <f t="shared" si="40"/>
        <v>29959.188787753414</v>
      </c>
      <c r="O358" s="41">
        <f t="shared" si="41"/>
        <v>18345.157426561855</v>
      </c>
      <c r="Q358" s="38">
        <f t="shared" si="42"/>
        <v>47321.499999999993</v>
      </c>
      <c r="R358" s="39">
        <f t="shared" si="42"/>
        <v>37961.3073</v>
      </c>
      <c r="S358" s="40">
        <f t="shared" si="43"/>
        <v>36205.679649999998</v>
      </c>
      <c r="T358" s="41">
        <f t="shared" si="43"/>
        <v>22170.122749999999</v>
      </c>
    </row>
    <row r="359" spans="2:20">
      <c r="B359" s="35">
        <v>47000</v>
      </c>
      <c r="C359" s="36" t="s">
        <v>679</v>
      </c>
      <c r="D359" s="36" t="s">
        <v>680</v>
      </c>
      <c r="E359" s="37">
        <v>1.3834833683630183</v>
      </c>
      <c r="F359" s="30"/>
      <c r="G359" s="38">
        <f t="shared" si="37"/>
        <v>5457.6292925113785</v>
      </c>
      <c r="H359" s="39">
        <f t="shared" si="37"/>
        <v>4378.1102184526271</v>
      </c>
      <c r="I359" s="40">
        <f t="shared" si="37"/>
        <v>4175.6321717004557</v>
      </c>
      <c r="J359" s="41">
        <f t="shared" si="37"/>
        <v>2556.8993235415805</v>
      </c>
      <c r="K359" s="30"/>
      <c r="L359" s="38">
        <f t="shared" si="38"/>
        <v>6462.5568887050067</v>
      </c>
      <c r="M359" s="39">
        <f t="shared" si="39"/>
        <v>5184.2631361191561</v>
      </c>
      <c r="N359" s="40">
        <f t="shared" si="40"/>
        <v>4944.5022755482005</v>
      </c>
      <c r="O359" s="41">
        <f t="shared" si="41"/>
        <v>3027.7079023582955</v>
      </c>
      <c r="Q359" s="38">
        <f t="shared" si="42"/>
        <v>7810</v>
      </c>
      <c r="R359" s="39">
        <f t="shared" si="42"/>
        <v>6265.1819999999998</v>
      </c>
      <c r="S359" s="40">
        <f t="shared" si="43"/>
        <v>5975.4309999999996</v>
      </c>
      <c r="T359" s="41">
        <f t="shared" si="43"/>
        <v>3658.9849999999997</v>
      </c>
    </row>
    <row r="360" spans="2:20">
      <c r="B360" s="35">
        <v>47100</v>
      </c>
      <c r="C360" s="36" t="s">
        <v>681</v>
      </c>
      <c r="D360" s="36" t="s">
        <v>682</v>
      </c>
      <c r="E360" s="37">
        <v>8.6108996845232166</v>
      </c>
      <c r="F360" s="30"/>
      <c r="G360" s="38">
        <f t="shared" si="37"/>
        <v>33968.676044683496</v>
      </c>
      <c r="H360" s="39">
        <f t="shared" si="37"/>
        <v>27249.671923045098</v>
      </c>
      <c r="I360" s="40">
        <f t="shared" si="37"/>
        <v>25989.434041787343</v>
      </c>
      <c r="J360" s="41">
        <f t="shared" si="37"/>
        <v>15914.324726934219</v>
      </c>
      <c r="K360" s="30"/>
      <c r="L360" s="38">
        <f t="shared" si="38"/>
        <v>40223.417459660741</v>
      </c>
      <c r="M360" s="39">
        <f t="shared" si="39"/>
        <v>32267.225486139843</v>
      </c>
      <c r="N360" s="40">
        <f t="shared" si="40"/>
        <v>30774.936698386431</v>
      </c>
      <c r="O360" s="41">
        <f t="shared" si="41"/>
        <v>18844.671079851058</v>
      </c>
      <c r="Q360" s="38">
        <f t="shared" si="42"/>
        <v>48610</v>
      </c>
      <c r="R360" s="39">
        <f t="shared" si="42"/>
        <v>38994.941999999995</v>
      </c>
      <c r="S360" s="40">
        <f t="shared" si="43"/>
        <v>37191.510999999999</v>
      </c>
      <c r="T360" s="41">
        <f t="shared" si="43"/>
        <v>22773.785</v>
      </c>
    </row>
    <row r="361" spans="2:20" ht="20.45">
      <c r="B361" s="35">
        <v>47120</v>
      </c>
      <c r="C361" s="36" t="s">
        <v>683</v>
      </c>
      <c r="D361" s="36" t="s">
        <v>684</v>
      </c>
      <c r="E361" s="37">
        <v>27.778610039673072</v>
      </c>
      <c r="F361" s="30"/>
      <c r="G361" s="38">
        <f t="shared" si="37"/>
        <v>109582.34795200662</v>
      </c>
      <c r="H361" s="39">
        <f t="shared" si="37"/>
        <v>87906.959527099709</v>
      </c>
      <c r="I361" s="40">
        <f t="shared" si="37"/>
        <v>83841.454418080262</v>
      </c>
      <c r="J361" s="41">
        <f t="shared" si="37"/>
        <v>51339.330015515094</v>
      </c>
      <c r="K361" s="30"/>
      <c r="L361" s="38">
        <f t="shared" si="38"/>
        <v>129760.03309888291</v>
      </c>
      <c r="M361" s="39">
        <f t="shared" si="39"/>
        <v>104093.49855192387</v>
      </c>
      <c r="N361" s="40">
        <f t="shared" si="40"/>
        <v>99279.401323955317</v>
      </c>
      <c r="O361" s="41">
        <f t="shared" si="41"/>
        <v>60792.575506826637</v>
      </c>
      <c r="Q361" s="38">
        <f t="shared" si="42"/>
        <v>156814.99999999997</v>
      </c>
      <c r="R361" s="39">
        <f t="shared" si="42"/>
        <v>125796.99299999999</v>
      </c>
      <c r="S361" s="40">
        <f t="shared" si="43"/>
        <v>119979.1565</v>
      </c>
      <c r="T361" s="41">
        <f t="shared" si="43"/>
        <v>73467.827499999985</v>
      </c>
    </row>
    <row r="362" spans="2:20">
      <c r="B362" s="35">
        <v>47562</v>
      </c>
      <c r="C362" s="36" t="s">
        <v>685</v>
      </c>
      <c r="D362" s="36" t="s">
        <v>686</v>
      </c>
      <c r="E362" s="37">
        <v>9.6962521298446251</v>
      </c>
      <c r="F362" s="30"/>
      <c r="G362" s="38">
        <f t="shared" si="37"/>
        <v>38250.224658667772</v>
      </c>
      <c r="H362" s="39">
        <f t="shared" si="37"/>
        <v>30684.330221183282</v>
      </c>
      <c r="I362" s="40">
        <f t="shared" si="37"/>
        <v>29265.246886346711</v>
      </c>
      <c r="J362" s="41">
        <f t="shared" si="37"/>
        <v>17920.23025258585</v>
      </c>
      <c r="K362" s="30"/>
      <c r="L362" s="38">
        <f t="shared" si="38"/>
        <v>45293.338849813816</v>
      </c>
      <c r="M362" s="39">
        <f t="shared" si="39"/>
        <v>36334.316425320641</v>
      </c>
      <c r="N362" s="40">
        <f t="shared" si="40"/>
        <v>34653.933553992552</v>
      </c>
      <c r="O362" s="41">
        <f t="shared" si="41"/>
        <v>21219.929251137772</v>
      </c>
      <c r="Q362" s="38">
        <f t="shared" si="42"/>
        <v>54736.999999999993</v>
      </c>
      <c r="R362" s="39">
        <f t="shared" si="42"/>
        <v>43910.021399999991</v>
      </c>
      <c r="S362" s="40">
        <f t="shared" si="43"/>
        <v>41879.278699999995</v>
      </c>
      <c r="T362" s="41">
        <f t="shared" si="43"/>
        <v>25644.284499999994</v>
      </c>
    </row>
    <row r="363" spans="2:20" ht="20.45">
      <c r="B363" s="35">
        <v>47563</v>
      </c>
      <c r="C363" s="36" t="s">
        <v>687</v>
      </c>
      <c r="D363" s="36" t="s">
        <v>688</v>
      </c>
      <c r="E363" s="37">
        <v>8.8526992745123998</v>
      </c>
      <c r="F363" s="30"/>
      <c r="G363" s="38">
        <f t="shared" si="37"/>
        <v>34922.538270583369</v>
      </c>
      <c r="H363" s="39">
        <f t="shared" si="37"/>
        <v>28014.860200661984</v>
      </c>
      <c r="I363" s="40">
        <f t="shared" si="37"/>
        <v>26719.234030823336</v>
      </c>
      <c r="J363" s="41">
        <f t="shared" si="37"/>
        <v>16361.209179768308</v>
      </c>
      <c r="K363" s="30"/>
      <c r="L363" s="38">
        <f t="shared" si="38"/>
        <v>41352.916839056685</v>
      </c>
      <c r="M363" s="39">
        <f t="shared" si="39"/>
        <v>33173.309888291275</v>
      </c>
      <c r="N363" s="40">
        <f t="shared" si="40"/>
        <v>31639.116673562268</v>
      </c>
      <c r="O363" s="41">
        <f t="shared" si="41"/>
        <v>19373.841539098055</v>
      </c>
      <c r="Q363" s="38">
        <f t="shared" si="42"/>
        <v>49975</v>
      </c>
      <c r="R363" s="39">
        <f t="shared" si="42"/>
        <v>40089.945</v>
      </c>
      <c r="S363" s="40">
        <f t="shared" si="43"/>
        <v>38235.872499999998</v>
      </c>
      <c r="T363" s="41">
        <f t="shared" si="43"/>
        <v>23413.287499999999</v>
      </c>
    </row>
    <row r="364" spans="2:20" ht="30.6">
      <c r="B364" s="35">
        <v>47564</v>
      </c>
      <c r="C364" s="36" t="s">
        <v>689</v>
      </c>
      <c r="D364" s="36" t="s">
        <v>690</v>
      </c>
      <c r="E364" s="37">
        <v>11.601066042777729</v>
      </c>
      <c r="F364" s="30"/>
      <c r="G364" s="38">
        <f t="shared" si="37"/>
        <v>45764.422838229213</v>
      </c>
      <c r="H364" s="39">
        <f t="shared" si="37"/>
        <v>36712.220000827474</v>
      </c>
      <c r="I364" s="40">
        <f t="shared" si="37"/>
        <v>35014.359913529173</v>
      </c>
      <c r="J364" s="41">
        <f t="shared" si="37"/>
        <v>21440.632099710383</v>
      </c>
      <c r="K364" s="30"/>
      <c r="L364" s="38">
        <f t="shared" si="38"/>
        <v>54191.146048820854</v>
      </c>
      <c r="M364" s="39">
        <f t="shared" si="39"/>
        <v>43472.13736036409</v>
      </c>
      <c r="N364" s="40">
        <f t="shared" si="40"/>
        <v>41461.645841952835</v>
      </c>
      <c r="O364" s="41">
        <f t="shared" si="41"/>
        <v>25388.551923872568</v>
      </c>
      <c r="Q364" s="38">
        <f t="shared" si="42"/>
        <v>65490</v>
      </c>
      <c r="R364" s="39">
        <f t="shared" si="42"/>
        <v>52536.078000000001</v>
      </c>
      <c r="S364" s="40">
        <f t="shared" si="43"/>
        <v>50106.398999999998</v>
      </c>
      <c r="T364" s="41">
        <f t="shared" si="43"/>
        <v>30682.064999999995</v>
      </c>
    </row>
    <row r="365" spans="2:20" ht="20.45">
      <c r="B365" s="35">
        <v>47570</v>
      </c>
      <c r="C365" s="36" t="s">
        <v>691</v>
      </c>
      <c r="D365" s="36" t="s">
        <v>692</v>
      </c>
      <c r="E365" s="37">
        <v>8.9842276229131084</v>
      </c>
      <c r="F365" s="30"/>
      <c r="G365" s="38">
        <f t="shared" si="37"/>
        <v>35441.397393462976</v>
      </c>
      <c r="H365" s="39">
        <f t="shared" si="37"/>
        <v>28431.088989035994</v>
      </c>
      <c r="I365" s="40">
        <f t="shared" si="37"/>
        <v>27116.213145738519</v>
      </c>
      <c r="J365" s="41">
        <f t="shared" si="37"/>
        <v>16604.294678837403</v>
      </c>
      <c r="K365" s="30"/>
      <c r="L365" s="38">
        <f t="shared" si="38"/>
        <v>41967.314853123709</v>
      </c>
      <c r="M365" s="39">
        <f t="shared" si="39"/>
        <v>33666.179975175837</v>
      </c>
      <c r="N365" s="40">
        <f t="shared" si="40"/>
        <v>32109.192594124946</v>
      </c>
      <c r="O365" s="41">
        <f t="shared" si="41"/>
        <v>19661.687008688456</v>
      </c>
      <c r="Q365" s="38">
        <f t="shared" si="42"/>
        <v>50717.5</v>
      </c>
      <c r="R365" s="39">
        <f t="shared" si="42"/>
        <v>40685.578499999996</v>
      </c>
      <c r="S365" s="40">
        <f t="shared" si="43"/>
        <v>38803.959249999993</v>
      </c>
      <c r="T365" s="41">
        <f t="shared" si="43"/>
        <v>23761.148749999997</v>
      </c>
    </row>
    <row r="366" spans="2:20">
      <c r="B366" s="35">
        <v>47600</v>
      </c>
      <c r="C366" s="36" t="s">
        <v>693</v>
      </c>
      <c r="D366" s="36" t="s">
        <v>694</v>
      </c>
      <c r="E366" s="37">
        <v>8.7389737530669365</v>
      </c>
      <c r="F366" s="30"/>
      <c r="G366" s="38">
        <f t="shared" si="37"/>
        <v>34473.90856433595</v>
      </c>
      <c r="H366" s="39">
        <f t="shared" si="37"/>
        <v>27654.969450310298</v>
      </c>
      <c r="I366" s="40">
        <f t="shared" si="37"/>
        <v>26375.987442573438</v>
      </c>
      <c r="J366" s="41">
        <f t="shared" si="37"/>
        <v>16151.026162391394</v>
      </c>
      <c r="K366" s="30"/>
      <c r="L366" s="38">
        <f t="shared" si="38"/>
        <v>40821.679768307818</v>
      </c>
      <c r="M366" s="39">
        <f t="shared" si="39"/>
        <v>32747.151510136529</v>
      </c>
      <c r="N366" s="40">
        <f t="shared" si="40"/>
        <v>31232.667190732311</v>
      </c>
      <c r="O366" s="41">
        <f t="shared" si="41"/>
        <v>19124.956971452211</v>
      </c>
      <c r="Q366" s="38">
        <f t="shared" si="42"/>
        <v>49332.999999999993</v>
      </c>
      <c r="R366" s="39">
        <f t="shared" si="42"/>
        <v>39574.932599999993</v>
      </c>
      <c r="S366" s="40">
        <f t="shared" si="43"/>
        <v>37744.678299999992</v>
      </c>
      <c r="T366" s="41">
        <f t="shared" si="43"/>
        <v>23112.510499999997</v>
      </c>
    </row>
    <row r="367" spans="2:20">
      <c r="B367" s="35">
        <v>47605</v>
      </c>
      <c r="C367" s="36" t="s">
        <v>695</v>
      </c>
      <c r="D367" s="36" t="s">
        <v>696</v>
      </c>
      <c r="E367" s="37">
        <v>10.031937274921184</v>
      </c>
      <c r="F367" s="30"/>
      <c r="G367" s="38">
        <f t="shared" si="37"/>
        <v>39574.450972279679</v>
      </c>
      <c r="H367" s="39">
        <f t="shared" si="37"/>
        <v>31746.624569962765</v>
      </c>
      <c r="I367" s="40">
        <f t="shared" si="37"/>
        <v>30278.412438891184</v>
      </c>
      <c r="J367" s="41">
        <f t="shared" si="37"/>
        <v>18540.630280513033</v>
      </c>
      <c r="K367" s="30"/>
      <c r="L367" s="38">
        <f t="shared" si="38"/>
        <v>46861.398427803055</v>
      </c>
      <c r="M367" s="39">
        <f t="shared" si="39"/>
        <v>37592.213818783617</v>
      </c>
      <c r="N367" s="40">
        <f t="shared" si="40"/>
        <v>35853.655937112118</v>
      </c>
      <c r="O367" s="41">
        <f t="shared" si="41"/>
        <v>21954.565163425734</v>
      </c>
      <c r="Q367" s="38">
        <f t="shared" si="42"/>
        <v>56631.999999999985</v>
      </c>
      <c r="R367" s="39">
        <f t="shared" si="42"/>
        <v>45430.190399999999</v>
      </c>
      <c r="S367" s="40">
        <f t="shared" si="43"/>
        <v>43329.143199999991</v>
      </c>
      <c r="T367" s="41">
        <f t="shared" si="43"/>
        <v>26532.091999999997</v>
      </c>
    </row>
    <row r="368" spans="2:20" ht="20.45">
      <c r="B368" s="35">
        <v>47610</v>
      </c>
      <c r="C368" s="36" t="s">
        <v>697</v>
      </c>
      <c r="D368" s="36" t="s">
        <v>698</v>
      </c>
      <c r="E368" s="37">
        <v>10.563010660113545</v>
      </c>
      <c r="F368" s="30"/>
      <c r="G368" s="38">
        <f t="shared" si="37"/>
        <v>41669.453868431941</v>
      </c>
      <c r="H368" s="39">
        <f t="shared" si="37"/>
        <v>33427.235893256104</v>
      </c>
      <c r="I368" s="40">
        <f t="shared" si="37"/>
        <v>31881.29915473728</v>
      </c>
      <c r="J368" s="41">
        <f t="shared" si="37"/>
        <v>19522.139137360366</v>
      </c>
      <c r="K368" s="30"/>
      <c r="L368" s="38">
        <f t="shared" si="38"/>
        <v>49342.159702110053</v>
      </c>
      <c r="M368" s="39">
        <f t="shared" si="39"/>
        <v>39582.280513032689</v>
      </c>
      <c r="N368" s="40">
        <f t="shared" si="40"/>
        <v>37751.686388084403</v>
      </c>
      <c r="O368" s="41">
        <f t="shared" si="41"/>
        <v>23116.801820438563</v>
      </c>
      <c r="Q368" s="38">
        <f t="shared" si="42"/>
        <v>59629.999999999993</v>
      </c>
      <c r="R368" s="39">
        <f t="shared" si="42"/>
        <v>47835.186000000002</v>
      </c>
      <c r="S368" s="40">
        <f t="shared" si="43"/>
        <v>45622.913</v>
      </c>
      <c r="T368" s="41">
        <f t="shared" si="43"/>
        <v>27936.655000000002</v>
      </c>
    </row>
    <row r="369" spans="2:20" ht="51">
      <c r="B369" s="35">
        <v>47620</v>
      </c>
      <c r="C369" s="36" t="s">
        <v>699</v>
      </c>
      <c r="D369" s="36" t="s">
        <v>700</v>
      </c>
      <c r="E369" s="37">
        <v>12.801384007441982</v>
      </c>
      <c r="F369" s="30"/>
      <c r="G369" s="38">
        <f t="shared" si="37"/>
        <v>50499.492759619367</v>
      </c>
      <c r="H369" s="39">
        <f t="shared" si="37"/>
        <v>40510.693091766654</v>
      </c>
      <c r="I369" s="40">
        <f t="shared" si="37"/>
        <v>38637.161910384777</v>
      </c>
      <c r="J369" s="41">
        <f t="shared" si="37"/>
        <v>23659.012357881671</v>
      </c>
      <c r="K369" s="30"/>
      <c r="L369" s="38">
        <f t="shared" si="38"/>
        <v>59798.096814232522</v>
      </c>
      <c r="M369" s="39">
        <f t="shared" si="39"/>
        <v>47970.033264377329</v>
      </c>
      <c r="N369" s="40">
        <f t="shared" si="40"/>
        <v>45751.523872569298</v>
      </c>
      <c r="O369" s="41">
        <f t="shared" si="41"/>
        <v>28015.408357467935</v>
      </c>
      <c r="Q369" s="38">
        <f t="shared" si="42"/>
        <v>72266</v>
      </c>
      <c r="R369" s="39">
        <f t="shared" si="42"/>
        <v>57971.785199999998</v>
      </c>
      <c r="S369" s="40">
        <f t="shared" si="43"/>
        <v>55290.716599999992</v>
      </c>
      <c r="T369" s="41">
        <f t="shared" si="43"/>
        <v>33856.620999999999</v>
      </c>
    </row>
    <row r="370" spans="2:20" ht="30.6">
      <c r="B370" s="35">
        <v>48140</v>
      </c>
      <c r="C370" s="36" t="s">
        <v>701</v>
      </c>
      <c r="D370" s="36" t="s">
        <v>702</v>
      </c>
      <c r="E370" s="37">
        <v>14.544466766045323</v>
      </c>
      <c r="F370" s="30"/>
      <c r="G370" s="38">
        <f t="shared" si="37"/>
        <v>57375.686388084396</v>
      </c>
      <c r="H370" s="39">
        <f t="shared" si="37"/>
        <v>46026.775620521308</v>
      </c>
      <c r="I370" s="40">
        <f t="shared" si="37"/>
        <v>43898.13765552338</v>
      </c>
      <c r="J370" s="41">
        <f t="shared" si="37"/>
        <v>26880.509072817542</v>
      </c>
      <c r="K370" s="30"/>
      <c r="L370" s="38">
        <f t="shared" si="38"/>
        <v>67940.422010757131</v>
      </c>
      <c r="M370" s="39">
        <f t="shared" si="39"/>
        <v>54501.806537029377</v>
      </c>
      <c r="N370" s="40">
        <f t="shared" si="40"/>
        <v>51981.216880430286</v>
      </c>
      <c r="O370" s="41">
        <f t="shared" si="41"/>
        <v>31830.087712039716</v>
      </c>
      <c r="Q370" s="38">
        <f t="shared" si="42"/>
        <v>82105.999999999985</v>
      </c>
      <c r="R370" s="39">
        <f t="shared" si="42"/>
        <v>65865.433199999999</v>
      </c>
      <c r="S370" s="40">
        <f t="shared" si="43"/>
        <v>62819.300599999995</v>
      </c>
      <c r="T370" s="41">
        <f t="shared" si="43"/>
        <v>38466.660999999993</v>
      </c>
    </row>
    <row r="371" spans="2:20" ht="71.45">
      <c r="B371" s="35">
        <v>48150</v>
      </c>
      <c r="C371" s="44" t="s">
        <v>703</v>
      </c>
      <c r="D371" s="44" t="s">
        <v>704</v>
      </c>
      <c r="E371" s="37">
        <v>27.349393624622678</v>
      </c>
      <c r="F371" s="30"/>
      <c r="G371" s="38">
        <f t="shared" si="37"/>
        <v>107889.15515101365</v>
      </c>
      <c r="H371" s="45">
        <f t="shared" si="37"/>
        <v>86548.680262143156</v>
      </c>
      <c r="I371" s="40">
        <f t="shared" si="37"/>
        <v>82545.992606040541</v>
      </c>
      <c r="J371" s="41">
        <f t="shared" si="37"/>
        <v>50546.069188249894</v>
      </c>
      <c r="K371" s="30"/>
      <c r="L371" s="38">
        <f t="shared" si="38"/>
        <v>127755.068266446</v>
      </c>
      <c r="M371" s="45">
        <f t="shared" si="39"/>
        <v>102485.11576334298</v>
      </c>
      <c r="N371" s="40">
        <f t="shared" si="40"/>
        <v>97745.402730657835</v>
      </c>
      <c r="O371" s="41">
        <f t="shared" si="41"/>
        <v>59853.249482829953</v>
      </c>
      <c r="Q371" s="38">
        <f t="shared" si="42"/>
        <v>154391.99999999997</v>
      </c>
      <c r="R371" s="45">
        <f t="shared" si="42"/>
        <v>123853.26239999999</v>
      </c>
      <c r="S371" s="40">
        <f t="shared" si="43"/>
        <v>118125.31919999998</v>
      </c>
      <c r="T371" s="41">
        <f t="shared" si="43"/>
        <v>72332.651999999987</v>
      </c>
    </row>
    <row r="372" spans="2:20" ht="40.9">
      <c r="B372" s="35">
        <v>49000</v>
      </c>
      <c r="C372" s="36" t="s">
        <v>705</v>
      </c>
      <c r="D372" s="36" t="s">
        <v>706</v>
      </c>
      <c r="E372" s="37">
        <v>8.1750404235939964</v>
      </c>
      <c r="F372" s="30"/>
      <c r="G372" s="38">
        <f t="shared" si="37"/>
        <v>32249.278237484486</v>
      </c>
      <c r="H372" s="39">
        <f t="shared" si="37"/>
        <v>25870.371002110056</v>
      </c>
      <c r="I372" s="40">
        <f t="shared" si="37"/>
        <v>24673.922779499382</v>
      </c>
      <c r="J372" s="41">
        <f t="shared" si="37"/>
        <v>15108.78685426148</v>
      </c>
      <c r="K372" s="30"/>
      <c r="L372" s="38">
        <f t="shared" si="38"/>
        <v>38187.422424493176</v>
      </c>
      <c r="M372" s="39">
        <f t="shared" si="39"/>
        <v>30633.950268928424</v>
      </c>
      <c r="N372" s="40">
        <f t="shared" si="40"/>
        <v>29217.196896979727</v>
      </c>
      <c r="O372" s="41">
        <f t="shared" si="41"/>
        <v>17890.80740587505</v>
      </c>
      <c r="Q372" s="38">
        <f t="shared" si="42"/>
        <v>46149.5</v>
      </c>
      <c r="R372" s="39">
        <f t="shared" si="42"/>
        <v>37021.128899999996</v>
      </c>
      <c r="S372" s="40">
        <f t="shared" si="43"/>
        <v>35308.982449999996</v>
      </c>
      <c r="T372" s="41">
        <f t="shared" si="43"/>
        <v>21621.040749999996</v>
      </c>
    </row>
    <row r="373" spans="2:20" ht="40.9">
      <c r="B373" s="35">
        <v>49020</v>
      </c>
      <c r="C373" s="36" t="s">
        <v>707</v>
      </c>
      <c r="D373" s="36" t="s">
        <v>708</v>
      </c>
      <c r="E373" s="37">
        <v>13.37860302867257</v>
      </c>
      <c r="F373" s="30"/>
      <c r="G373" s="38">
        <f t="shared" si="37"/>
        <v>52776.533098882916</v>
      </c>
      <c r="H373" s="39">
        <f t="shared" si="37"/>
        <v>42337.334851923879</v>
      </c>
      <c r="I373" s="40">
        <f t="shared" si="37"/>
        <v>40379.325473955316</v>
      </c>
      <c r="J373" s="41">
        <f t="shared" si="37"/>
        <v>24725.805756826645</v>
      </c>
      <c r="K373" s="30"/>
      <c r="L373" s="38">
        <f t="shared" si="38"/>
        <v>62494.414563508479</v>
      </c>
      <c r="M373" s="39">
        <f t="shared" si="39"/>
        <v>50133.019362846506</v>
      </c>
      <c r="N373" s="40">
        <f t="shared" si="40"/>
        <v>47814.476582540337</v>
      </c>
      <c r="O373" s="41">
        <f t="shared" si="41"/>
        <v>29278.633223003722</v>
      </c>
      <c r="Q373" s="38">
        <f t="shared" si="42"/>
        <v>75524.499999999985</v>
      </c>
      <c r="R373" s="39">
        <f t="shared" si="42"/>
        <v>60585.753899999996</v>
      </c>
      <c r="S373" s="40">
        <f t="shared" si="43"/>
        <v>57783.794949999996</v>
      </c>
      <c r="T373" s="41">
        <f t="shared" si="43"/>
        <v>35383.228249999993</v>
      </c>
    </row>
    <row r="374" spans="2:20" ht="40.9">
      <c r="B374" s="35">
        <v>49080</v>
      </c>
      <c r="C374" s="36" t="s">
        <v>709</v>
      </c>
      <c r="D374" s="36" t="s">
        <v>710</v>
      </c>
      <c r="E374" s="37">
        <v>0.92645557189994687</v>
      </c>
      <c r="F374" s="30"/>
      <c r="G374" s="38">
        <f t="shared" si="37"/>
        <v>3654.724865535788</v>
      </c>
      <c r="H374" s="39">
        <f t="shared" si="37"/>
        <v>2931.8202871328094</v>
      </c>
      <c r="I374" s="40">
        <f t="shared" si="37"/>
        <v>2796.2299946214316</v>
      </c>
      <c r="J374" s="41">
        <f t="shared" si="37"/>
        <v>1712.2385995035168</v>
      </c>
      <c r="K374" s="30"/>
      <c r="L374" s="38">
        <f t="shared" si="38"/>
        <v>4327.6789408357463</v>
      </c>
      <c r="M374" s="39">
        <f t="shared" si="39"/>
        <v>3471.664046338436</v>
      </c>
      <c r="N374" s="40">
        <f t="shared" si="40"/>
        <v>3311.1071576334298</v>
      </c>
      <c r="O374" s="41">
        <f t="shared" si="41"/>
        <v>2027.5175837815473</v>
      </c>
      <c r="Q374" s="38">
        <f t="shared" si="42"/>
        <v>5229.9999999999991</v>
      </c>
      <c r="R374" s="39">
        <f t="shared" si="42"/>
        <v>4195.5059999999994</v>
      </c>
      <c r="S374" s="40">
        <f t="shared" si="43"/>
        <v>4001.4729999999995</v>
      </c>
      <c r="T374" s="41">
        <f t="shared" si="43"/>
        <v>2450.2549999999997</v>
      </c>
    </row>
    <row r="375" spans="2:20" ht="40.9">
      <c r="B375" s="35">
        <v>49203</v>
      </c>
      <c r="C375" s="42" t="s">
        <v>711</v>
      </c>
      <c r="D375" s="42" t="s">
        <v>711</v>
      </c>
      <c r="E375" s="37">
        <v>14.486629721260364</v>
      </c>
      <c r="F375" s="30"/>
      <c r="G375" s="38">
        <f t="shared" si="37"/>
        <v>57147.528134050473</v>
      </c>
      <c r="H375" s="43">
        <f t="shared" si="37"/>
        <v>45843.747069135294</v>
      </c>
      <c r="I375" s="40">
        <f t="shared" si="37"/>
        <v>43723.57377536202</v>
      </c>
      <c r="J375" s="41">
        <f t="shared" si="37"/>
        <v>26773.616930802647</v>
      </c>
      <c r="K375" s="30"/>
      <c r="L375" s="38">
        <f t="shared" si="38"/>
        <v>67670.252378982201</v>
      </c>
      <c r="M375" s="43">
        <f t="shared" si="39"/>
        <v>54285.076458419528</v>
      </c>
      <c r="N375" s="40">
        <f t="shared" si="40"/>
        <v>51774.510095159283</v>
      </c>
      <c r="O375" s="41">
        <f t="shared" si="41"/>
        <v>31703.513239553162</v>
      </c>
      <c r="Q375" s="38">
        <f t="shared" si="42"/>
        <v>81779.499999999985</v>
      </c>
      <c r="R375" s="43">
        <f t="shared" si="42"/>
        <v>65603.514899999995</v>
      </c>
      <c r="S375" s="40">
        <f t="shared" si="43"/>
        <v>62569.495449999988</v>
      </c>
      <c r="T375" s="41">
        <f t="shared" si="43"/>
        <v>38313.695749999992</v>
      </c>
    </row>
    <row r="376" spans="2:20" ht="20.45">
      <c r="B376" s="35">
        <v>49255</v>
      </c>
      <c r="C376" s="36" t="s">
        <v>712</v>
      </c>
      <c r="D376" s="36" t="s">
        <v>713</v>
      </c>
      <c r="E376" s="37">
        <v>9.4528582568445252</v>
      </c>
      <c r="F376" s="30"/>
      <c r="G376" s="38">
        <f t="shared" si="37"/>
        <v>37290.073231278446</v>
      </c>
      <c r="H376" s="39">
        <f t="shared" si="37"/>
        <v>29914.09674613157</v>
      </c>
      <c r="I376" s="40">
        <f t="shared" si="37"/>
        <v>28530.635029251142</v>
      </c>
      <c r="J376" s="41">
        <f t="shared" si="37"/>
        <v>17470.39930885395</v>
      </c>
      <c r="K376" s="30"/>
      <c r="L376" s="38">
        <f t="shared" si="38"/>
        <v>44156.392221762515</v>
      </c>
      <c r="M376" s="39">
        <f t="shared" si="39"/>
        <v>35422.257840297891</v>
      </c>
      <c r="N376" s="40">
        <f t="shared" si="40"/>
        <v>33784.055688870503</v>
      </c>
      <c r="O376" s="41">
        <f t="shared" si="41"/>
        <v>20687.269755895737</v>
      </c>
      <c r="Q376" s="38">
        <f t="shared" si="42"/>
        <v>53362.999999999993</v>
      </c>
      <c r="R376" s="39">
        <f t="shared" si="42"/>
        <v>42807.798599999995</v>
      </c>
      <c r="S376" s="40">
        <f t="shared" si="43"/>
        <v>40828.031300000002</v>
      </c>
      <c r="T376" s="41">
        <f t="shared" si="43"/>
        <v>25000.565499999997</v>
      </c>
    </row>
    <row r="377" spans="2:20" ht="51">
      <c r="B377" s="35">
        <v>49320</v>
      </c>
      <c r="C377" s="42" t="s">
        <v>714</v>
      </c>
      <c r="D377" s="42" t="s">
        <v>715</v>
      </c>
      <c r="E377" s="37">
        <v>3.2381659377305985</v>
      </c>
      <c r="F377" s="30"/>
      <c r="G377" s="38">
        <f t="shared" si="37"/>
        <v>12774.067025237899</v>
      </c>
      <c r="H377" s="43">
        <f t="shared" si="37"/>
        <v>10247.356567645842</v>
      </c>
      <c r="I377" s="40">
        <f t="shared" si="37"/>
        <v>9773.4386810095166</v>
      </c>
      <c r="J377" s="41">
        <f t="shared" si="37"/>
        <v>5984.6504013239555</v>
      </c>
      <c r="K377" s="30"/>
      <c r="L377" s="38">
        <f t="shared" si="38"/>
        <v>15126.189491104675</v>
      </c>
      <c r="M377" s="43">
        <f t="shared" si="39"/>
        <v>12134.229209764171</v>
      </c>
      <c r="N377" s="40">
        <f t="shared" si="40"/>
        <v>11573.047579644188</v>
      </c>
      <c r="O377" s="41">
        <f t="shared" si="41"/>
        <v>7086.61977658254</v>
      </c>
      <c r="Q377" s="38">
        <f t="shared" si="42"/>
        <v>18279.999999999996</v>
      </c>
      <c r="R377" s="43">
        <f t="shared" si="42"/>
        <v>14664.216</v>
      </c>
      <c r="S377" s="40">
        <f t="shared" si="43"/>
        <v>13986.028</v>
      </c>
      <c r="T377" s="41">
        <f t="shared" si="43"/>
        <v>8564.1799999999985</v>
      </c>
    </row>
    <row r="378" spans="2:20" ht="20.45">
      <c r="B378" s="35">
        <v>49321</v>
      </c>
      <c r="C378" s="36" t="s">
        <v>716</v>
      </c>
      <c r="D378" s="36" t="s">
        <v>717</v>
      </c>
      <c r="E378" s="37">
        <v>3.3834228342808768</v>
      </c>
      <c r="F378" s="30"/>
      <c r="G378" s="38">
        <f t="shared" si="37"/>
        <v>13347.083160943319</v>
      </c>
      <c r="H378" s="39">
        <f t="shared" si="37"/>
        <v>10707.030111708731</v>
      </c>
      <c r="I378" s="40">
        <f t="shared" si="37"/>
        <v>10211.853326437733</v>
      </c>
      <c r="J378" s="41">
        <f t="shared" si="37"/>
        <v>6253.1084609019445</v>
      </c>
      <c r="K378" s="30"/>
      <c r="L378" s="38">
        <f t="shared" si="38"/>
        <v>15804.71659081506</v>
      </c>
      <c r="M378" s="39">
        <f t="shared" si="39"/>
        <v>12678.543649151841</v>
      </c>
      <c r="N378" s="40">
        <f t="shared" si="40"/>
        <v>12092.188663632602</v>
      </c>
      <c r="O378" s="41">
        <f t="shared" si="41"/>
        <v>7404.5097227968554</v>
      </c>
      <c r="Q378" s="38">
        <f t="shared" si="42"/>
        <v>19100</v>
      </c>
      <c r="R378" s="39">
        <f t="shared" si="42"/>
        <v>15322.019999999999</v>
      </c>
      <c r="S378" s="40">
        <f t="shared" si="43"/>
        <v>14613.409999999998</v>
      </c>
      <c r="T378" s="41">
        <f t="shared" si="43"/>
        <v>8948.3499999999985</v>
      </c>
    </row>
    <row r="379" spans="2:20" ht="20.45">
      <c r="B379" s="35">
        <v>49322</v>
      </c>
      <c r="C379" s="36" t="s">
        <v>718</v>
      </c>
      <c r="D379" s="36" t="s">
        <v>719</v>
      </c>
      <c r="E379" s="37">
        <v>3.6982051576587365</v>
      </c>
      <c r="F379" s="30"/>
      <c r="G379" s="38">
        <f t="shared" si="37"/>
        <v>14588.851055026891</v>
      </c>
      <c r="H379" s="39">
        <f t="shared" si="37"/>
        <v>11703.176316342573</v>
      </c>
      <c r="I379" s="40">
        <f t="shared" si="37"/>
        <v>11161.929942201075</v>
      </c>
      <c r="J379" s="41">
        <f t="shared" si="37"/>
        <v>6834.8767192800997</v>
      </c>
      <c r="K379" s="30"/>
      <c r="L379" s="38">
        <f t="shared" si="38"/>
        <v>17275.134464211831</v>
      </c>
      <c r="M379" s="39">
        <f t="shared" si="39"/>
        <v>13858.112867190732</v>
      </c>
      <c r="N379" s="40">
        <f t="shared" si="40"/>
        <v>13217.205378568473</v>
      </c>
      <c r="O379" s="41">
        <f t="shared" si="41"/>
        <v>8093.4004964832438</v>
      </c>
      <c r="Q379" s="38">
        <f t="shared" si="42"/>
        <v>20876.999999999996</v>
      </c>
      <c r="R379" s="39">
        <f t="shared" si="42"/>
        <v>16747.529399999999</v>
      </c>
      <c r="S379" s="40">
        <f t="shared" si="43"/>
        <v>15972.992699999999</v>
      </c>
      <c r="T379" s="41">
        <f t="shared" si="43"/>
        <v>9780.8744999999999</v>
      </c>
    </row>
    <row r="380" spans="2:20" ht="30.6">
      <c r="B380" s="35">
        <v>49421</v>
      </c>
      <c r="C380" s="36" t="s">
        <v>720</v>
      </c>
      <c r="D380" s="36" t="s">
        <v>721</v>
      </c>
      <c r="E380" s="37">
        <v>2.5194100136418727</v>
      </c>
      <c r="F380" s="30"/>
      <c r="G380" s="38">
        <f t="shared" si="37"/>
        <v>9938.6853537443112</v>
      </c>
      <c r="H380" s="39">
        <f t="shared" si="37"/>
        <v>7972.8133907736865</v>
      </c>
      <c r="I380" s="40">
        <f t="shared" si="37"/>
        <v>7604.0881641497717</v>
      </c>
      <c r="J380" s="41">
        <f t="shared" si="37"/>
        <v>4656.2740882292092</v>
      </c>
      <c r="K380" s="30"/>
      <c r="L380" s="38">
        <f t="shared" si="38"/>
        <v>11768.721555647497</v>
      </c>
      <c r="M380" s="39">
        <f t="shared" si="39"/>
        <v>9440.8684319404219</v>
      </c>
      <c r="N380" s="40">
        <f t="shared" si="40"/>
        <v>9004.2488622258988</v>
      </c>
      <c r="O380" s="41">
        <f t="shared" si="41"/>
        <v>5513.6460488208513</v>
      </c>
      <c r="Q380" s="38">
        <f t="shared" si="42"/>
        <v>14222.499999999998</v>
      </c>
      <c r="R380" s="39">
        <f t="shared" si="42"/>
        <v>11409.289499999999</v>
      </c>
      <c r="S380" s="40">
        <f t="shared" si="43"/>
        <v>10881.634749999997</v>
      </c>
      <c r="T380" s="41">
        <f t="shared" si="43"/>
        <v>6663.2412499999982</v>
      </c>
    </row>
    <row r="381" spans="2:20" ht="30.6">
      <c r="B381" s="35">
        <v>49495</v>
      </c>
      <c r="C381" s="36" t="s">
        <v>722</v>
      </c>
      <c r="D381" s="36" t="s">
        <v>723</v>
      </c>
      <c r="E381" s="37">
        <v>6.0471154604108008</v>
      </c>
      <c r="F381" s="30"/>
      <c r="G381" s="38">
        <f t="shared" si="37"/>
        <v>23854.941249482832</v>
      </c>
      <c r="H381" s="39">
        <f t="shared" si="37"/>
        <v>19136.433870335128</v>
      </c>
      <c r="I381" s="40">
        <f t="shared" si="37"/>
        <v>18251.415549979312</v>
      </c>
      <c r="J381" s="41">
        <f t="shared" si="37"/>
        <v>11176.039975382706</v>
      </c>
      <c r="K381" s="30"/>
      <c r="L381" s="38">
        <f t="shared" si="38"/>
        <v>28247.414149772445</v>
      </c>
      <c r="M381" s="39">
        <f t="shared" si="39"/>
        <v>22660.075630947456</v>
      </c>
      <c r="N381" s="40">
        <f t="shared" si="40"/>
        <v>21612.096565990898</v>
      </c>
      <c r="O381" s="41">
        <f t="shared" si="41"/>
        <v>13233.913529168391</v>
      </c>
      <c r="Q381" s="38">
        <f t="shared" si="42"/>
        <v>34137</v>
      </c>
      <c r="R381" s="39">
        <f t="shared" si="42"/>
        <v>27384.701399999998</v>
      </c>
      <c r="S381" s="40">
        <f t="shared" si="43"/>
        <v>26118.218699999998</v>
      </c>
      <c r="T381" s="41">
        <f t="shared" si="43"/>
        <v>15993.184499999999</v>
      </c>
    </row>
    <row r="382" spans="2:20" ht="30.6">
      <c r="B382" s="35">
        <v>49500</v>
      </c>
      <c r="C382" s="36" t="s">
        <v>724</v>
      </c>
      <c r="D382" s="36" t="s">
        <v>725</v>
      </c>
      <c r="E382" s="37">
        <v>5.6402190075132523</v>
      </c>
      <c r="F382" s="30"/>
      <c r="G382" s="38">
        <f t="shared" si="37"/>
        <v>22249.797269342162</v>
      </c>
      <c r="H382" s="39">
        <f t="shared" si="37"/>
        <v>17848.787369466281</v>
      </c>
      <c r="I382" s="40">
        <f t="shared" si="37"/>
        <v>17023.319890773688</v>
      </c>
      <c r="J382" s="41">
        <f t="shared" si="37"/>
        <v>10424.030020686803</v>
      </c>
      <c r="K382" s="30"/>
      <c r="L382" s="38">
        <f t="shared" si="38"/>
        <v>26346.71079851055</v>
      </c>
      <c r="M382" s="39">
        <f t="shared" si="39"/>
        <v>21135.331402565163</v>
      </c>
      <c r="N382" s="40">
        <f t="shared" si="40"/>
        <v>20157.868431940424</v>
      </c>
      <c r="O382" s="41">
        <f t="shared" si="41"/>
        <v>12343.434009102193</v>
      </c>
      <c r="Q382" s="38">
        <f t="shared" si="42"/>
        <v>31839.999999999996</v>
      </c>
      <c r="R382" s="39">
        <f t="shared" si="42"/>
        <v>25542.047999999999</v>
      </c>
      <c r="S382" s="40">
        <f t="shared" si="43"/>
        <v>24360.784</v>
      </c>
      <c r="T382" s="41">
        <f t="shared" si="43"/>
        <v>14917.039999999999</v>
      </c>
    </row>
    <row r="383" spans="2:20" ht="20.45">
      <c r="B383" s="35">
        <v>49505</v>
      </c>
      <c r="C383" s="36" t="s">
        <v>726</v>
      </c>
      <c r="D383" s="36" t="s">
        <v>727</v>
      </c>
      <c r="E383" s="37">
        <v>6.6711886879066924</v>
      </c>
      <c r="F383" s="30"/>
      <c r="G383" s="38">
        <f t="shared" si="37"/>
        <v>26316.814232519653</v>
      </c>
      <c r="H383" s="39">
        <f t="shared" si="37"/>
        <v>21111.348377327264</v>
      </c>
      <c r="I383" s="40">
        <f t="shared" si="37"/>
        <v>20134.994569300787</v>
      </c>
      <c r="J383" s="41">
        <f t="shared" si="37"/>
        <v>12329.427467935457</v>
      </c>
      <c r="K383" s="30"/>
      <c r="L383" s="38">
        <f t="shared" si="38"/>
        <v>31162.598262308646</v>
      </c>
      <c r="M383" s="39">
        <f t="shared" si="39"/>
        <v>24998.636326023996</v>
      </c>
      <c r="N383" s="40">
        <f t="shared" si="40"/>
        <v>23842.503930492345</v>
      </c>
      <c r="O383" s="41">
        <f t="shared" si="41"/>
        <v>14599.677285891601</v>
      </c>
      <c r="Q383" s="38">
        <f t="shared" si="42"/>
        <v>37659.999999999993</v>
      </c>
      <c r="R383" s="39">
        <f t="shared" si="42"/>
        <v>30210.851999999995</v>
      </c>
      <c r="S383" s="40">
        <f t="shared" si="43"/>
        <v>28813.665999999997</v>
      </c>
      <c r="T383" s="41">
        <f t="shared" si="43"/>
        <v>17643.71</v>
      </c>
    </row>
    <row r="384" spans="2:20" ht="30.6">
      <c r="B384" s="35">
        <v>49507</v>
      </c>
      <c r="C384" s="36" t="s">
        <v>728</v>
      </c>
      <c r="D384" s="36" t="s">
        <v>729</v>
      </c>
      <c r="E384" s="37">
        <v>5.9780298632710345</v>
      </c>
      <c r="F384" s="30"/>
      <c r="G384" s="38">
        <f t="shared" si="37"/>
        <v>23582.40918494001</v>
      </c>
      <c r="H384" s="39">
        <f t="shared" si="37"/>
        <v>18917.808648158876</v>
      </c>
      <c r="I384" s="40">
        <f t="shared" si="37"/>
        <v>18042.901267397599</v>
      </c>
      <c r="J384" s="41">
        <f t="shared" si="37"/>
        <v>11048.358703144395</v>
      </c>
      <c r="K384" s="30"/>
      <c r="L384" s="38">
        <f t="shared" si="38"/>
        <v>27924.700041373606</v>
      </c>
      <c r="M384" s="39">
        <f t="shared" si="39"/>
        <v>22401.194373189905</v>
      </c>
      <c r="N384" s="40">
        <f t="shared" si="40"/>
        <v>21365.188001654944</v>
      </c>
      <c r="O384" s="41">
        <f t="shared" si="41"/>
        <v>13082.721969383534</v>
      </c>
      <c r="Q384" s="38">
        <f t="shared" si="42"/>
        <v>33747</v>
      </c>
      <c r="R384" s="39">
        <f t="shared" si="42"/>
        <v>27071.843399999998</v>
      </c>
      <c r="S384" s="40">
        <f t="shared" si="43"/>
        <v>25819.829699999998</v>
      </c>
      <c r="T384" s="41">
        <f t="shared" si="43"/>
        <v>15810.469499999999</v>
      </c>
    </row>
    <row r="385" spans="2:20" ht="20.45">
      <c r="B385" s="35">
        <v>49520</v>
      </c>
      <c r="C385" s="36" t="s">
        <v>730</v>
      </c>
      <c r="D385" s="36" t="s">
        <v>731</v>
      </c>
      <c r="E385" s="37">
        <v>5.9335670815221073</v>
      </c>
      <c r="F385" s="30"/>
      <c r="G385" s="38">
        <f t="shared" si="37"/>
        <v>23407.010343400911</v>
      </c>
      <c r="H385" s="39">
        <f t="shared" si="37"/>
        <v>18777.10369747621</v>
      </c>
      <c r="I385" s="40">
        <f t="shared" si="37"/>
        <v>17908.703613736037</v>
      </c>
      <c r="J385" s="41">
        <f t="shared" si="37"/>
        <v>10966.184345883326</v>
      </c>
      <c r="K385" s="30"/>
      <c r="L385" s="38">
        <f t="shared" si="38"/>
        <v>27717.004551096401</v>
      </c>
      <c r="M385" s="39">
        <f t="shared" si="39"/>
        <v>22234.58105088953</v>
      </c>
      <c r="N385" s="40">
        <f t="shared" si="40"/>
        <v>21206.280182043854</v>
      </c>
      <c r="O385" s="41">
        <f t="shared" si="41"/>
        <v>12985.416632188662</v>
      </c>
      <c r="Q385" s="38">
        <f t="shared" si="42"/>
        <v>33496</v>
      </c>
      <c r="R385" s="39">
        <f t="shared" si="42"/>
        <v>26870.491199999997</v>
      </c>
      <c r="S385" s="40">
        <f t="shared" si="43"/>
        <v>25627.789599999996</v>
      </c>
      <c r="T385" s="41">
        <f t="shared" si="43"/>
        <v>15692.875999999997</v>
      </c>
    </row>
    <row r="386" spans="2:20" ht="20.45">
      <c r="B386" s="35">
        <v>49525</v>
      </c>
      <c r="C386" s="36" t="s">
        <v>732</v>
      </c>
      <c r="D386" s="36" t="s">
        <v>733</v>
      </c>
      <c r="E386" s="37">
        <v>5.3849565832096529</v>
      </c>
      <c r="F386" s="30"/>
      <c r="G386" s="38">
        <f t="shared" si="37"/>
        <v>21242.826230864706</v>
      </c>
      <c r="H386" s="39">
        <f t="shared" si="37"/>
        <v>17040.99520239967</v>
      </c>
      <c r="I386" s="40">
        <f t="shared" si="37"/>
        <v>16252.886349234586</v>
      </c>
      <c r="J386" s="41">
        <f t="shared" si="37"/>
        <v>9952.264089160115</v>
      </c>
      <c r="K386" s="30"/>
      <c r="L386" s="38">
        <f t="shared" si="38"/>
        <v>25154.32354158047</v>
      </c>
      <c r="M386" s="39">
        <f t="shared" si="39"/>
        <v>20178.798345055853</v>
      </c>
      <c r="N386" s="40">
        <f t="shared" si="40"/>
        <v>19245.572941663217</v>
      </c>
      <c r="O386" s="41">
        <f t="shared" si="41"/>
        <v>11784.80057923045</v>
      </c>
      <c r="Q386" s="38">
        <f t="shared" si="42"/>
        <v>30398.999999999996</v>
      </c>
      <c r="R386" s="39">
        <f t="shared" si="42"/>
        <v>24386.077799999995</v>
      </c>
      <c r="S386" s="40">
        <f t="shared" si="43"/>
        <v>23258.274899999997</v>
      </c>
      <c r="T386" s="41">
        <f t="shared" si="43"/>
        <v>14241.931499999999</v>
      </c>
    </row>
    <row r="387" spans="2:20">
      <c r="B387" s="35">
        <v>49540</v>
      </c>
      <c r="C387" s="36" t="s">
        <v>734</v>
      </c>
      <c r="D387" s="36" t="s">
        <v>735</v>
      </c>
      <c r="E387" s="37">
        <v>6.850102670243011</v>
      </c>
      <c r="F387" s="30"/>
      <c r="G387" s="38">
        <f t="shared" si="37"/>
        <v>27022.602399669013</v>
      </c>
      <c r="H387" s="39">
        <f t="shared" si="37"/>
        <v>21677.531645014482</v>
      </c>
      <c r="I387" s="40">
        <f t="shared" si="37"/>
        <v>20674.993095986763</v>
      </c>
      <c r="J387" s="41">
        <f t="shared" si="37"/>
        <v>12660.089224244932</v>
      </c>
      <c r="K387" s="30"/>
      <c r="L387" s="38">
        <f t="shared" si="38"/>
        <v>31998.345055854366</v>
      </c>
      <c r="M387" s="39">
        <f t="shared" si="39"/>
        <v>25669.072403806371</v>
      </c>
      <c r="N387" s="40">
        <f t="shared" si="40"/>
        <v>24481.933802234176</v>
      </c>
      <c r="O387" s="41">
        <f t="shared" si="41"/>
        <v>14991.22465866777</v>
      </c>
      <c r="Q387" s="38">
        <f t="shared" si="42"/>
        <v>38670</v>
      </c>
      <c r="R387" s="39">
        <f t="shared" si="42"/>
        <v>31021.073999999997</v>
      </c>
      <c r="S387" s="40">
        <f t="shared" si="43"/>
        <v>29586.417000000001</v>
      </c>
      <c r="T387" s="41">
        <f t="shared" si="43"/>
        <v>18116.895</v>
      </c>
    </row>
    <row r="388" spans="2:20" ht="20.45">
      <c r="B388" s="35">
        <v>49560</v>
      </c>
      <c r="C388" s="36" t="s">
        <v>736</v>
      </c>
      <c r="D388" s="36" t="s">
        <v>737</v>
      </c>
      <c r="E388" s="37">
        <v>7.6313013455926795</v>
      </c>
      <c r="F388" s="30"/>
      <c r="G388" s="38">
        <f t="shared" si="37"/>
        <v>30104.31112949938</v>
      </c>
      <c r="H388" s="39">
        <f t="shared" si="37"/>
        <v>24149.678388084405</v>
      </c>
      <c r="I388" s="40">
        <f t="shared" si="37"/>
        <v>23032.808445179977</v>
      </c>
      <c r="J388" s="41">
        <f t="shared" si="37"/>
        <v>14103.86976417046</v>
      </c>
      <c r="K388" s="30"/>
      <c r="L388" s="38">
        <f t="shared" si="38"/>
        <v>35647.496896979726</v>
      </c>
      <c r="M388" s="39">
        <f t="shared" si="39"/>
        <v>28596.422010757138</v>
      </c>
      <c r="N388" s="40">
        <f t="shared" si="40"/>
        <v>27273.899875879189</v>
      </c>
      <c r="O388" s="41">
        <f t="shared" si="41"/>
        <v>16700.852296235003</v>
      </c>
      <c r="Q388" s="38">
        <f t="shared" si="42"/>
        <v>43079.999999999993</v>
      </c>
      <c r="R388" s="39">
        <f t="shared" si="42"/>
        <v>34558.775999999998</v>
      </c>
      <c r="S388" s="40">
        <f t="shared" si="43"/>
        <v>32960.507999999994</v>
      </c>
      <c r="T388" s="41">
        <f t="shared" si="43"/>
        <v>20182.98</v>
      </c>
    </row>
    <row r="389" spans="2:20" ht="20.45">
      <c r="B389" s="35">
        <v>49565</v>
      </c>
      <c r="C389" s="36" t="s">
        <v>738</v>
      </c>
      <c r="D389" s="36" t="s">
        <v>739</v>
      </c>
      <c r="E389" s="37">
        <v>7.1965935112824555</v>
      </c>
      <c r="F389" s="30"/>
      <c r="G389" s="38">
        <f t="shared" si="37"/>
        <v>28389.455523376088</v>
      </c>
      <c r="H389" s="39">
        <f t="shared" si="37"/>
        <v>22774.021220852297</v>
      </c>
      <c r="I389" s="40">
        <f t="shared" si="37"/>
        <v>21720.772420935045</v>
      </c>
      <c r="J389" s="41">
        <f t="shared" si="37"/>
        <v>13300.459912701695</v>
      </c>
      <c r="K389" s="30"/>
      <c r="L389" s="38">
        <f t="shared" si="38"/>
        <v>33616.880430285477</v>
      </c>
      <c r="M389" s="39">
        <f t="shared" si="39"/>
        <v>26967.461481175011</v>
      </c>
      <c r="N389" s="40">
        <f t="shared" si="40"/>
        <v>25720.27521721142</v>
      </c>
      <c r="O389" s="41">
        <f t="shared" si="41"/>
        <v>15749.508481588746</v>
      </c>
      <c r="Q389" s="38">
        <f t="shared" si="42"/>
        <v>40625.999999999993</v>
      </c>
      <c r="R389" s="39">
        <f t="shared" si="42"/>
        <v>32590.177199999998</v>
      </c>
      <c r="S389" s="40">
        <f t="shared" si="43"/>
        <v>31082.952599999997</v>
      </c>
      <c r="T389" s="41">
        <f t="shared" si="43"/>
        <v>19033.280999999999</v>
      </c>
    </row>
    <row r="390" spans="2:20" ht="51">
      <c r="B390" s="35">
        <v>49568</v>
      </c>
      <c r="C390" s="36" t="s">
        <v>740</v>
      </c>
      <c r="D390" s="36" t="s">
        <v>741</v>
      </c>
      <c r="E390" s="37">
        <v>2.7136468271386782</v>
      </c>
      <c r="F390" s="30"/>
      <c r="G390" s="38">
        <f t="shared" si="37"/>
        <v>10704.919735208938</v>
      </c>
      <c r="H390" s="39">
        <f t="shared" si="37"/>
        <v>8587.4866115846089</v>
      </c>
      <c r="I390" s="40">
        <f t="shared" si="37"/>
        <v>8190.3340894083585</v>
      </c>
      <c r="J390" s="41">
        <f t="shared" si="37"/>
        <v>5015.254895945387</v>
      </c>
      <c r="K390" s="30"/>
      <c r="L390" s="38">
        <f t="shared" si="38"/>
        <v>12676.044683491933</v>
      </c>
      <c r="M390" s="39">
        <f t="shared" si="39"/>
        <v>10168.723045097227</v>
      </c>
      <c r="N390" s="40">
        <f t="shared" si="40"/>
        <v>9698.4417873396778</v>
      </c>
      <c r="O390" s="41">
        <f t="shared" si="41"/>
        <v>5938.7269342159698</v>
      </c>
      <c r="Q390" s="38">
        <f t="shared" si="42"/>
        <v>15319</v>
      </c>
      <c r="R390" s="39">
        <f t="shared" si="42"/>
        <v>12288.901799999998</v>
      </c>
      <c r="S390" s="40">
        <f t="shared" si="43"/>
        <v>11720.5669</v>
      </c>
      <c r="T390" s="41">
        <f t="shared" si="43"/>
        <v>7176.9514999999992</v>
      </c>
    </row>
    <row r="391" spans="2:20" ht="40.9">
      <c r="B391" s="35">
        <v>49570</v>
      </c>
      <c r="C391" s="36" t="s">
        <v>742</v>
      </c>
      <c r="D391" s="36" t="s">
        <v>743</v>
      </c>
      <c r="E391" s="37">
        <v>4.4179353658096892</v>
      </c>
      <c r="F391" s="30"/>
      <c r="G391" s="38">
        <f t="shared" si="37"/>
        <v>17428.076127430697</v>
      </c>
      <c r="H391" s="39">
        <f t="shared" si="37"/>
        <v>13980.802669424906</v>
      </c>
      <c r="I391" s="40">
        <f t="shared" si="37"/>
        <v>13334.221045097227</v>
      </c>
      <c r="J391" s="41">
        <f t="shared" si="37"/>
        <v>8165.0536657012826</v>
      </c>
      <c r="K391" s="30"/>
      <c r="L391" s="38">
        <f t="shared" si="38"/>
        <v>20637.153496069506</v>
      </c>
      <c r="M391" s="39">
        <f t="shared" si="39"/>
        <v>16555.124534546958</v>
      </c>
      <c r="N391" s="40">
        <f t="shared" si="40"/>
        <v>15789.486139842778</v>
      </c>
      <c r="O391" s="41">
        <f t="shared" si="41"/>
        <v>9668.506412908564</v>
      </c>
      <c r="Q391" s="38">
        <f t="shared" si="42"/>
        <v>24939.999999999996</v>
      </c>
      <c r="R391" s="39">
        <f t="shared" si="42"/>
        <v>20006.867999999999</v>
      </c>
      <c r="S391" s="40">
        <f t="shared" si="43"/>
        <v>19081.593999999997</v>
      </c>
      <c r="T391" s="41">
        <f t="shared" si="43"/>
        <v>11684.39</v>
      </c>
    </row>
    <row r="392" spans="2:20" ht="24" customHeight="1">
      <c r="B392" s="35">
        <v>49580</v>
      </c>
      <c r="C392" s="36" t="s">
        <v>744</v>
      </c>
      <c r="D392" s="36" t="s">
        <v>745</v>
      </c>
      <c r="E392" s="37">
        <v>4.9564487383863316</v>
      </c>
      <c r="F392" s="30"/>
      <c r="G392" s="38">
        <f t="shared" si="37"/>
        <v>19552.428630533719</v>
      </c>
      <c r="H392" s="39">
        <f t="shared" si="37"/>
        <v>15684.95824741415</v>
      </c>
      <c r="I392" s="40">
        <f t="shared" si="37"/>
        <v>14959.563145221347</v>
      </c>
      <c r="J392" s="41">
        <f t="shared" si="37"/>
        <v>9160.3128134050476</v>
      </c>
      <c r="K392" s="30"/>
      <c r="L392" s="38">
        <f t="shared" si="38"/>
        <v>23152.668597434837</v>
      </c>
      <c r="M392" s="39">
        <f t="shared" si="39"/>
        <v>18573.070748862225</v>
      </c>
      <c r="N392" s="40">
        <f t="shared" si="40"/>
        <v>17714.106743897391</v>
      </c>
      <c r="O392" s="41">
        <f t="shared" si="41"/>
        <v>10847.02523789822</v>
      </c>
      <c r="Q392" s="38">
        <f t="shared" si="42"/>
        <v>27979.999999999996</v>
      </c>
      <c r="R392" s="39">
        <f t="shared" si="42"/>
        <v>22445.555999999997</v>
      </c>
      <c r="S392" s="40">
        <f t="shared" si="43"/>
        <v>21407.497999999996</v>
      </c>
      <c r="T392" s="41">
        <f t="shared" si="43"/>
        <v>13108.63</v>
      </c>
    </row>
    <row r="393" spans="2:20" ht="20.45">
      <c r="B393" s="35">
        <v>49585</v>
      </c>
      <c r="C393" s="36" t="s">
        <v>746</v>
      </c>
      <c r="D393" s="36" t="s">
        <v>747</v>
      </c>
      <c r="E393" s="37">
        <v>3.9722446929798108</v>
      </c>
      <c r="F393" s="30"/>
      <c r="G393" s="38">
        <f t="shared" si="37"/>
        <v>15669.894911046753</v>
      </c>
      <c r="H393" s="39">
        <f t="shared" si="37"/>
        <v>12570.389697641705</v>
      </c>
      <c r="I393" s="40">
        <f t="shared" si="37"/>
        <v>11989.036596441871</v>
      </c>
      <c r="J393" s="41">
        <f t="shared" si="37"/>
        <v>7341.3457658254029</v>
      </c>
      <c r="K393" s="30"/>
      <c r="L393" s="38">
        <f t="shared" si="38"/>
        <v>18555.23376086057</v>
      </c>
      <c r="M393" s="39">
        <f t="shared" si="39"/>
        <v>14885.008522962351</v>
      </c>
      <c r="N393" s="40">
        <f t="shared" si="40"/>
        <v>14196.609350434423</v>
      </c>
      <c r="O393" s="41">
        <f t="shared" si="41"/>
        <v>8693.1270169631771</v>
      </c>
      <c r="Q393" s="38">
        <f t="shared" si="42"/>
        <v>22423.999999999996</v>
      </c>
      <c r="R393" s="39">
        <f t="shared" si="42"/>
        <v>17988.532800000001</v>
      </c>
      <c r="S393" s="40">
        <f t="shared" si="43"/>
        <v>17156.6024</v>
      </c>
      <c r="T393" s="41">
        <f t="shared" si="43"/>
        <v>10505.643999999998</v>
      </c>
    </row>
    <row r="394" spans="2:20" ht="30.6">
      <c r="B394" s="35">
        <v>49587</v>
      </c>
      <c r="C394" s="36" t="s">
        <v>748</v>
      </c>
      <c r="D394" s="36" t="s">
        <v>749</v>
      </c>
      <c r="E394" s="37">
        <v>4.9047231118098908</v>
      </c>
      <c r="F394" s="30"/>
      <c r="G394" s="38">
        <f t="shared" si="37"/>
        <v>19348.378982209349</v>
      </c>
      <c r="H394" s="39">
        <f t="shared" si="37"/>
        <v>15521.269619528342</v>
      </c>
      <c r="I394" s="40">
        <f t="shared" si="37"/>
        <v>14803.444759288373</v>
      </c>
      <c r="J394" s="41">
        <f t="shared" si="37"/>
        <v>9064.7155531650806</v>
      </c>
      <c r="K394" s="30"/>
      <c r="L394" s="38">
        <f t="shared" si="38"/>
        <v>22911.046752172111</v>
      </c>
      <c r="M394" s="39">
        <f t="shared" si="39"/>
        <v>18379.24170459247</v>
      </c>
      <c r="N394" s="40">
        <f t="shared" si="40"/>
        <v>17529.241870086884</v>
      </c>
      <c r="O394" s="41">
        <f t="shared" si="41"/>
        <v>10733.825403392635</v>
      </c>
      <c r="Q394" s="38">
        <f t="shared" si="42"/>
        <v>27687.999999999993</v>
      </c>
      <c r="R394" s="39">
        <f t="shared" si="42"/>
        <v>22211.313599999998</v>
      </c>
      <c r="S394" s="40">
        <f t="shared" si="43"/>
        <v>21184.088799999998</v>
      </c>
      <c r="T394" s="41">
        <f t="shared" si="43"/>
        <v>12971.827999999998</v>
      </c>
    </row>
    <row r="395" spans="2:20">
      <c r="B395" s="35">
        <v>49590</v>
      </c>
      <c r="C395" s="36" t="s">
        <v>750</v>
      </c>
      <c r="D395" s="36" t="s">
        <v>751</v>
      </c>
      <c r="E395" s="37">
        <v>5.3647623317380289</v>
      </c>
      <c r="F395" s="30"/>
      <c r="G395" s="38">
        <f t="shared" si="37"/>
        <v>21163.163011998342</v>
      </c>
      <c r="H395" s="39">
        <f t="shared" si="37"/>
        <v>16977.089368225072</v>
      </c>
      <c r="I395" s="40">
        <f t="shared" si="37"/>
        <v>16191.936020479934</v>
      </c>
      <c r="J395" s="41">
        <f t="shared" si="37"/>
        <v>9914.9418711212238</v>
      </c>
      <c r="K395" s="30"/>
      <c r="L395" s="38">
        <f t="shared" si="38"/>
        <v>25059.991725279269</v>
      </c>
      <c r="M395" s="39">
        <f t="shared" si="39"/>
        <v>20103.125362019029</v>
      </c>
      <c r="N395" s="40">
        <f t="shared" si="40"/>
        <v>19173.399669011171</v>
      </c>
      <c r="O395" s="41">
        <f t="shared" si="41"/>
        <v>11740.606123293337</v>
      </c>
      <c r="Q395" s="38">
        <f t="shared" si="42"/>
        <v>30284.999999999996</v>
      </c>
      <c r="R395" s="39">
        <f t="shared" si="42"/>
        <v>24294.626999999993</v>
      </c>
      <c r="S395" s="40">
        <f t="shared" si="43"/>
        <v>23171.053499999998</v>
      </c>
      <c r="T395" s="41">
        <f t="shared" si="43"/>
        <v>14188.522499999997</v>
      </c>
    </row>
    <row r="396" spans="2:20" ht="20.45">
      <c r="B396" s="35">
        <v>49650</v>
      </c>
      <c r="C396" s="36" t="s">
        <v>752</v>
      </c>
      <c r="D396" s="36" t="s">
        <v>753</v>
      </c>
      <c r="E396" s="37">
        <v>7.6043413151550041</v>
      </c>
      <c r="F396" s="30"/>
      <c r="G396" s="38">
        <f t="shared" si="37"/>
        <v>29997.957952288616</v>
      </c>
      <c r="H396" s="39">
        <f t="shared" si="37"/>
        <v>24064.361869325927</v>
      </c>
      <c r="I396" s="40">
        <f t="shared" si="37"/>
        <v>22951.437629296019</v>
      </c>
      <c r="J396" s="41">
        <f t="shared" si="37"/>
        <v>14054.043300647218</v>
      </c>
      <c r="K396" s="30"/>
      <c r="L396" s="38">
        <f t="shared" si="38"/>
        <v>35521.560630300315</v>
      </c>
      <c r="M396" s="39">
        <f t="shared" si="39"/>
        <v>28495.395937626912</v>
      </c>
      <c r="N396" s="40">
        <f t="shared" si="40"/>
        <v>27177.54603824277</v>
      </c>
      <c r="O396" s="41">
        <f t="shared" si="41"/>
        <v>16641.851155295699</v>
      </c>
      <c r="Q396" s="38">
        <f t="shared" si="42"/>
        <v>42927.80602171793</v>
      </c>
      <c r="R396" s="39">
        <f t="shared" si="42"/>
        <v>34436.685990622122</v>
      </c>
      <c r="S396" s="40">
        <f t="shared" si="43"/>
        <v>32844.064387216386</v>
      </c>
      <c r="T396" s="41">
        <f t="shared" si="43"/>
        <v>20111.677121174849</v>
      </c>
    </row>
    <row r="397" spans="2:20" ht="20.45">
      <c r="B397" s="35">
        <v>49900</v>
      </c>
      <c r="C397" s="36" t="s">
        <v>754</v>
      </c>
      <c r="D397" s="36" t="s">
        <v>755</v>
      </c>
      <c r="E397" s="37">
        <v>6.2924579015353563</v>
      </c>
      <c r="F397" s="30"/>
      <c r="G397" s="38">
        <f t="shared" si="37"/>
        <v>24822.779478692595</v>
      </c>
      <c r="H397" s="39">
        <f t="shared" si="37"/>
        <v>19912.8336978072</v>
      </c>
      <c r="I397" s="40">
        <f t="shared" si="37"/>
        <v>18991.908579147705</v>
      </c>
      <c r="J397" s="41">
        <f t="shared" ref="J397:J460" si="44">+IF(O397="","",$G$11*O397)</f>
        <v>11629.472185767479</v>
      </c>
      <c r="K397" s="30"/>
      <c r="L397" s="38">
        <f t="shared" si="38"/>
        <v>29393.46297062474</v>
      </c>
      <c r="M397" s="39">
        <f t="shared" si="39"/>
        <v>23579.435995035168</v>
      </c>
      <c r="N397" s="40">
        <f t="shared" si="40"/>
        <v>22488.938518824991</v>
      </c>
      <c r="O397" s="41">
        <f t="shared" si="41"/>
        <v>13770.83740173769</v>
      </c>
      <c r="Q397" s="38">
        <f t="shared" si="42"/>
        <v>35521.999999999993</v>
      </c>
      <c r="R397" s="39">
        <f t="shared" si="42"/>
        <v>28495.748399999997</v>
      </c>
      <c r="S397" s="40">
        <f t="shared" si="43"/>
        <v>27177.8822</v>
      </c>
      <c r="T397" s="41">
        <f t="shared" si="43"/>
        <v>16642.056999999997</v>
      </c>
    </row>
    <row r="398" spans="2:20" ht="20.45">
      <c r="B398" s="35">
        <v>50020</v>
      </c>
      <c r="C398" s="36" t="s">
        <v>756</v>
      </c>
      <c r="D398" s="36" t="s">
        <v>756</v>
      </c>
      <c r="E398" s="37">
        <v>10.650696225714016</v>
      </c>
      <c r="F398" s="30"/>
      <c r="G398" s="38">
        <f t="shared" ref="G398:J461" si="45">+IF(L398="","",$G$11*L398)</f>
        <v>42015.359950351674</v>
      </c>
      <c r="H398" s="39">
        <f t="shared" si="45"/>
        <v>33704.721752172118</v>
      </c>
      <c r="I398" s="40">
        <f t="shared" si="45"/>
        <v>32145.951898014071</v>
      </c>
      <c r="J398" s="41">
        <f t="shared" si="44"/>
        <v>19684.19613673976</v>
      </c>
      <c r="K398" s="30"/>
      <c r="L398" s="38">
        <f t="shared" ref="L398:L461" si="46">IF(E398="","",E398*$E$9)</f>
        <v>49751.758378154736</v>
      </c>
      <c r="M398" s="39">
        <f t="shared" ref="M398:M461" si="47">IF(E398="","",E398*$N$9)</f>
        <v>39910.860570955731</v>
      </c>
      <c r="N398" s="40">
        <f t="shared" ref="N398:N461" si="48">IF(E398="","",E398*$O$9)</f>
        <v>38065.070335126191</v>
      </c>
      <c r="O398" s="41">
        <f t="shared" ref="O398:O461" si="49">IF(E398="","",E398*$P$9)</f>
        <v>23308.698800165494</v>
      </c>
      <c r="Q398" s="38">
        <f t="shared" si="42"/>
        <v>60124.999999999993</v>
      </c>
      <c r="R398" s="39">
        <f t="shared" si="42"/>
        <v>48232.274999999994</v>
      </c>
      <c r="S398" s="40">
        <f t="shared" si="43"/>
        <v>46001.637499999997</v>
      </c>
      <c r="T398" s="41">
        <f t="shared" si="43"/>
        <v>28168.562499999996</v>
      </c>
    </row>
    <row r="399" spans="2:20">
      <c r="B399" s="35">
        <v>50060</v>
      </c>
      <c r="C399" s="36" t="s">
        <v>757</v>
      </c>
      <c r="D399" s="36" t="s">
        <v>758</v>
      </c>
      <c r="E399" s="37">
        <v>12.317253399793309</v>
      </c>
      <c r="F399" s="30"/>
      <c r="G399" s="38">
        <f t="shared" si="45"/>
        <v>48589.671907323129</v>
      </c>
      <c r="H399" s="39">
        <f t="shared" si="45"/>
        <v>38978.634804054615</v>
      </c>
      <c r="I399" s="40">
        <f t="shared" si="45"/>
        <v>37175.957976292921</v>
      </c>
      <c r="J399" s="41">
        <f t="shared" si="44"/>
        <v>22764.261288580885</v>
      </c>
      <c r="K399" s="30"/>
      <c r="L399" s="38">
        <f t="shared" si="46"/>
        <v>57536.615639222175</v>
      </c>
      <c r="M399" s="39">
        <f t="shared" si="47"/>
        <v>46155.873065784028</v>
      </c>
      <c r="N399" s="40">
        <f t="shared" si="48"/>
        <v>44021.264625568881</v>
      </c>
      <c r="O399" s="41">
        <f t="shared" si="49"/>
        <v>26955.904426975587</v>
      </c>
      <c r="Q399" s="38">
        <f t="shared" ref="Q399:R462" si="50">+IF(L399="","",$Q$11*L399)</f>
        <v>69533</v>
      </c>
      <c r="R399" s="39">
        <f t="shared" si="50"/>
        <v>55779.372599999995</v>
      </c>
      <c r="S399" s="40">
        <f t="shared" ref="S399:T462" si="51">+IF(M399="","",$Q$11*N399)</f>
        <v>53199.698299999989</v>
      </c>
      <c r="T399" s="41">
        <f t="shared" si="51"/>
        <v>32576.210499999994</v>
      </c>
    </row>
    <row r="400" spans="2:20" ht="51">
      <c r="B400" s="35">
        <v>50080</v>
      </c>
      <c r="C400" s="42" t="s">
        <v>759</v>
      </c>
      <c r="D400" s="42" t="s">
        <v>760</v>
      </c>
      <c r="E400" s="37">
        <v>10.407125210157147</v>
      </c>
      <c r="F400" s="30"/>
      <c r="G400" s="38">
        <f t="shared" si="45"/>
        <v>41054.509722796858</v>
      </c>
      <c r="H400" s="43">
        <f t="shared" si="45"/>
        <v>32933.927699627639</v>
      </c>
      <c r="I400" s="40">
        <f t="shared" si="45"/>
        <v>31410.805388911878</v>
      </c>
      <c r="J400" s="41">
        <f t="shared" si="44"/>
        <v>19234.037805130327</v>
      </c>
      <c r="K400" s="30"/>
      <c r="L400" s="38">
        <f t="shared" si="46"/>
        <v>48613.984278030613</v>
      </c>
      <c r="M400" s="43">
        <f t="shared" si="47"/>
        <v>38998.138187836157</v>
      </c>
      <c r="N400" s="40">
        <f t="shared" si="48"/>
        <v>37194.559371121228</v>
      </c>
      <c r="O400" s="41">
        <f t="shared" si="49"/>
        <v>22775.651634257341</v>
      </c>
      <c r="Q400" s="38">
        <f t="shared" si="50"/>
        <v>58749.999999999993</v>
      </c>
      <c r="R400" s="43">
        <f t="shared" si="50"/>
        <v>47129.249999999993</v>
      </c>
      <c r="S400" s="40">
        <f t="shared" si="51"/>
        <v>44949.625</v>
      </c>
      <c r="T400" s="41">
        <f t="shared" si="51"/>
        <v>27524.374999999996</v>
      </c>
    </row>
    <row r="401" spans="2:22" ht="20.45">
      <c r="B401" s="35">
        <v>50200</v>
      </c>
      <c r="C401" s="36" t="s">
        <v>761</v>
      </c>
      <c r="D401" s="36" t="s">
        <v>762</v>
      </c>
      <c r="E401" s="37">
        <v>2.0976335859757596</v>
      </c>
      <c r="F401" s="30"/>
      <c r="G401" s="38">
        <f t="shared" si="45"/>
        <v>8274.8421597021115</v>
      </c>
      <c r="H401" s="39">
        <f t="shared" si="45"/>
        <v>6638.0783805130332</v>
      </c>
      <c r="I401" s="40">
        <f t="shared" si="45"/>
        <v>6331.0817363880851</v>
      </c>
      <c r="J401" s="41">
        <f t="shared" si="44"/>
        <v>3876.7635518204388</v>
      </c>
      <c r="K401" s="30"/>
      <c r="L401" s="38">
        <f t="shared" si="46"/>
        <v>9798.5105502689294</v>
      </c>
      <c r="M401" s="39">
        <f t="shared" si="47"/>
        <v>7860.3651634257349</v>
      </c>
      <c r="N401" s="40">
        <f t="shared" si="48"/>
        <v>7496.8404220107577</v>
      </c>
      <c r="O401" s="41">
        <f t="shared" si="49"/>
        <v>4590.6021928009932</v>
      </c>
      <c r="Q401" s="38">
        <f t="shared" si="50"/>
        <v>11841.5</v>
      </c>
      <c r="R401" s="39">
        <f t="shared" si="50"/>
        <v>9499.2512999999999</v>
      </c>
      <c r="S401" s="40">
        <f t="shared" si="51"/>
        <v>9059.9316500000004</v>
      </c>
      <c r="T401" s="41">
        <f t="shared" si="51"/>
        <v>5547.7427499999994</v>
      </c>
    </row>
    <row r="402" spans="2:22" ht="40.9">
      <c r="B402" s="35">
        <v>50220</v>
      </c>
      <c r="C402" s="36" t="s">
        <v>763</v>
      </c>
      <c r="D402" s="36" t="s">
        <v>764</v>
      </c>
      <c r="E402" s="37">
        <v>11.017912745895391</v>
      </c>
      <c r="F402" s="30"/>
      <c r="G402" s="38">
        <f t="shared" si="45"/>
        <v>43463.972693421594</v>
      </c>
      <c r="H402" s="39">
        <f t="shared" si="45"/>
        <v>34866.798894662803</v>
      </c>
      <c r="I402" s="40">
        <f t="shared" si="45"/>
        <v>33254.285507736866</v>
      </c>
      <c r="J402" s="41">
        <f t="shared" si="44"/>
        <v>20362.871206868014</v>
      </c>
      <c r="K402" s="30"/>
      <c r="L402" s="38">
        <f t="shared" si="46"/>
        <v>51467.107985105496</v>
      </c>
      <c r="M402" s="39">
        <f t="shared" si="47"/>
        <v>41286.914025651633</v>
      </c>
      <c r="N402" s="40">
        <f t="shared" si="48"/>
        <v>39377.484319404219</v>
      </c>
      <c r="O402" s="41">
        <f t="shared" si="49"/>
        <v>24112.340091021924</v>
      </c>
      <c r="Q402" s="38">
        <f t="shared" si="50"/>
        <v>62197.999999999985</v>
      </c>
      <c r="R402" s="39">
        <f t="shared" si="50"/>
        <v>49895.235599999993</v>
      </c>
      <c r="S402" s="40">
        <f t="shared" si="51"/>
        <v>47587.689799999993</v>
      </c>
      <c r="T402" s="41">
        <f t="shared" si="51"/>
        <v>29139.762999999992</v>
      </c>
    </row>
    <row r="403" spans="2:22" ht="51">
      <c r="B403" s="35">
        <v>50230</v>
      </c>
      <c r="C403" s="36" t="s">
        <v>765</v>
      </c>
      <c r="D403" s="36" t="s">
        <v>766</v>
      </c>
      <c r="E403" s="37">
        <v>12.597138639487749</v>
      </c>
      <c r="F403" s="30"/>
      <c r="G403" s="38">
        <f t="shared" si="45"/>
        <v>49693.77616880431</v>
      </c>
      <c r="H403" s="39">
        <f t="shared" si="45"/>
        <v>39864.347242614815</v>
      </c>
      <c r="I403" s="40">
        <f t="shared" si="45"/>
        <v>38020.708146752171</v>
      </c>
      <c r="J403" s="41">
        <f t="shared" si="44"/>
        <v>23281.534135084818</v>
      </c>
      <c r="K403" s="30"/>
      <c r="L403" s="38">
        <f t="shared" si="46"/>
        <v>58844.021514273896</v>
      </c>
      <c r="M403" s="39">
        <f t="shared" si="47"/>
        <v>47204.674058750519</v>
      </c>
      <c r="N403" s="40">
        <f t="shared" si="48"/>
        <v>45021.560860570957</v>
      </c>
      <c r="O403" s="41">
        <f t="shared" si="49"/>
        <v>27568.424079437318</v>
      </c>
      <c r="Q403" s="38">
        <f t="shared" si="50"/>
        <v>71113</v>
      </c>
      <c r="R403" s="39">
        <f t="shared" si="50"/>
        <v>57046.848599999998</v>
      </c>
      <c r="S403" s="40">
        <f t="shared" si="51"/>
        <v>54408.556299999997</v>
      </c>
      <c r="T403" s="41">
        <f t="shared" si="51"/>
        <v>33316.440499999997</v>
      </c>
    </row>
    <row r="404" spans="2:22" ht="30.6">
      <c r="B404" s="35">
        <v>50234</v>
      </c>
      <c r="C404" s="36" t="s">
        <v>767</v>
      </c>
      <c r="D404" s="36" t="s">
        <v>768</v>
      </c>
      <c r="E404" s="37">
        <v>14.015873376647724</v>
      </c>
      <c r="F404" s="30"/>
      <c r="G404" s="38">
        <f t="shared" si="45"/>
        <v>55290.466694249066</v>
      </c>
      <c r="H404" s="39">
        <f t="shared" si="45"/>
        <v>44354.012382126602</v>
      </c>
      <c r="I404" s="40">
        <f t="shared" si="45"/>
        <v>42302.736067769962</v>
      </c>
      <c r="J404" s="41">
        <f t="shared" si="44"/>
        <v>25903.583646255687</v>
      </c>
      <c r="K404" s="30"/>
      <c r="L404" s="38">
        <f t="shared" si="46"/>
        <v>65471.245345469586</v>
      </c>
      <c r="M404" s="39">
        <f t="shared" si="47"/>
        <v>52521.033016135705</v>
      </c>
      <c r="N404" s="40">
        <f t="shared" si="48"/>
        <v>50092.049813818783</v>
      </c>
      <c r="O404" s="41">
        <f t="shared" si="49"/>
        <v>30673.278444352502</v>
      </c>
      <c r="Q404" s="38">
        <f t="shared" si="50"/>
        <v>79121.999999999985</v>
      </c>
      <c r="R404" s="39">
        <f t="shared" si="50"/>
        <v>63471.668399999995</v>
      </c>
      <c r="S404" s="40">
        <f t="shared" si="51"/>
        <v>60536.242199999993</v>
      </c>
      <c r="T404" s="41">
        <f t="shared" si="51"/>
        <v>37068.656999999992</v>
      </c>
    </row>
    <row r="405" spans="2:22">
      <c r="B405" s="35">
        <v>50240</v>
      </c>
      <c r="C405" s="36" t="s">
        <v>769</v>
      </c>
      <c r="D405" s="36" t="s">
        <v>770</v>
      </c>
      <c r="E405" s="37">
        <v>14.209667333752607</v>
      </c>
      <c r="F405" s="30"/>
      <c r="G405" s="38">
        <f t="shared" si="45"/>
        <v>56054.95407529996</v>
      </c>
      <c r="H405" s="39">
        <f t="shared" si="45"/>
        <v>44967.284159205621</v>
      </c>
      <c r="I405" s="40">
        <f t="shared" si="45"/>
        <v>42887.645363011994</v>
      </c>
      <c r="J405" s="41">
        <f t="shared" si="44"/>
        <v>26261.74598427803</v>
      </c>
      <c r="K405" s="30"/>
      <c r="L405" s="38">
        <f t="shared" si="46"/>
        <v>66376.499793131981</v>
      </c>
      <c r="M405" s="39">
        <f t="shared" si="47"/>
        <v>53247.228134050471</v>
      </c>
      <c r="N405" s="40">
        <f t="shared" si="48"/>
        <v>50784.659991725275</v>
      </c>
      <c r="O405" s="41">
        <f t="shared" si="49"/>
        <v>31097.390153082331</v>
      </c>
      <c r="Q405" s="38">
        <f t="shared" si="50"/>
        <v>80216</v>
      </c>
      <c r="R405" s="39">
        <f t="shared" si="50"/>
        <v>64349.275199999989</v>
      </c>
      <c r="S405" s="40">
        <f t="shared" si="51"/>
        <v>61373.261599999991</v>
      </c>
      <c r="T405" s="41">
        <f t="shared" si="51"/>
        <v>37581.195999999996</v>
      </c>
    </row>
    <row r="406" spans="2:22" ht="30.6">
      <c r="B406" s="35">
        <v>50320</v>
      </c>
      <c r="C406" s="36" t="s">
        <v>771</v>
      </c>
      <c r="D406" s="36" t="s">
        <v>772</v>
      </c>
      <c r="E406" s="37">
        <v>16.355572266447819</v>
      </c>
      <c r="F406" s="30"/>
      <c r="G406" s="38">
        <f t="shared" si="45"/>
        <v>64520.219280099293</v>
      </c>
      <c r="H406" s="39">
        <f t="shared" si="45"/>
        <v>51758.119906495653</v>
      </c>
      <c r="I406" s="40">
        <f t="shared" si="45"/>
        <v>49364.419771203975</v>
      </c>
      <c r="J406" s="41">
        <f t="shared" si="44"/>
        <v>30227.722732726521</v>
      </c>
      <c r="K406" s="30"/>
      <c r="L406" s="38">
        <f t="shared" si="46"/>
        <v>76400.496483243682</v>
      </c>
      <c r="M406" s="39">
        <f t="shared" si="47"/>
        <v>61288.478278858085</v>
      </c>
      <c r="N406" s="40">
        <f t="shared" si="48"/>
        <v>58454.019859329746</v>
      </c>
      <c r="O406" s="41">
        <f t="shared" si="49"/>
        <v>35793.632602399666</v>
      </c>
      <c r="Q406" s="38">
        <f t="shared" si="50"/>
        <v>92329.999999999985</v>
      </c>
      <c r="R406" s="39">
        <f t="shared" si="50"/>
        <v>74067.125999999989</v>
      </c>
      <c r="S406" s="40">
        <f t="shared" si="51"/>
        <v>70641.68299999999</v>
      </c>
      <c r="T406" s="41">
        <f t="shared" si="51"/>
        <v>43256.604999999996</v>
      </c>
    </row>
    <row r="407" spans="2:22" ht="20.45">
      <c r="B407" s="35">
        <v>50365</v>
      </c>
      <c r="C407" s="36" t="s">
        <v>773</v>
      </c>
      <c r="D407" s="36" t="s">
        <v>774</v>
      </c>
      <c r="E407" s="37">
        <v>33.75973989768756</v>
      </c>
      <c r="F407" s="30"/>
      <c r="G407" s="38">
        <f t="shared" si="45"/>
        <v>133176.9861398428</v>
      </c>
      <c r="H407" s="39">
        <f t="shared" si="45"/>
        <v>106834.57828138188</v>
      </c>
      <c r="I407" s="40">
        <f t="shared" si="45"/>
        <v>101893.71209559371</v>
      </c>
      <c r="J407" s="41">
        <f t="shared" si="44"/>
        <v>62393.418006516345</v>
      </c>
      <c r="K407" s="30"/>
      <c r="L407" s="38">
        <f t="shared" si="46"/>
        <v>157699.21390153083</v>
      </c>
      <c r="M407" s="39">
        <f t="shared" si="47"/>
        <v>126506.30939180803</v>
      </c>
      <c r="N407" s="40">
        <f t="shared" si="48"/>
        <v>120655.66855606124</v>
      </c>
      <c r="O407" s="41">
        <f t="shared" si="49"/>
        <v>73882.081712867192</v>
      </c>
      <c r="Q407" s="38">
        <f t="shared" si="50"/>
        <v>190579.5</v>
      </c>
      <c r="R407" s="39">
        <f t="shared" si="50"/>
        <v>152882.8749</v>
      </c>
      <c r="S407" s="40">
        <f t="shared" si="51"/>
        <v>145812.37544999999</v>
      </c>
      <c r="T407" s="41">
        <f t="shared" si="51"/>
        <v>89286.495749999987</v>
      </c>
      <c r="V407" s="49"/>
    </row>
    <row r="408" spans="2:22" ht="91.9">
      <c r="B408" s="35">
        <v>50575</v>
      </c>
      <c r="C408" s="42" t="s">
        <v>775</v>
      </c>
      <c r="D408" s="42" t="s">
        <v>776</v>
      </c>
      <c r="E408" s="37">
        <v>8.6711281538245508</v>
      </c>
      <c r="F408" s="30"/>
      <c r="G408" s="38">
        <f t="shared" si="45"/>
        <v>34206.268100951595</v>
      </c>
      <c r="H408" s="43">
        <f t="shared" si="45"/>
        <v>27440.268270583369</v>
      </c>
      <c r="I408" s="40">
        <f t="shared" si="45"/>
        <v>26171.215724038066</v>
      </c>
      <c r="J408" s="41">
        <f t="shared" si="44"/>
        <v>16025.63660529582</v>
      </c>
      <c r="K408" s="30"/>
      <c r="L408" s="38">
        <f t="shared" si="46"/>
        <v>40504.757964418699</v>
      </c>
      <c r="M408" s="43">
        <f t="shared" si="47"/>
        <v>32492.916839056681</v>
      </c>
      <c r="N408" s="40">
        <f t="shared" si="48"/>
        <v>30990.190318576748</v>
      </c>
      <c r="O408" s="41">
        <f t="shared" si="49"/>
        <v>18976.47910633016</v>
      </c>
      <c r="Q408" s="38">
        <f t="shared" si="50"/>
        <v>48949.999999999993</v>
      </c>
      <c r="R408" s="43">
        <f t="shared" si="50"/>
        <v>39267.689999999995</v>
      </c>
      <c r="S408" s="40">
        <f t="shared" si="51"/>
        <v>37451.644999999997</v>
      </c>
      <c r="T408" s="41">
        <f t="shared" si="51"/>
        <v>22933.074999999997</v>
      </c>
    </row>
    <row r="409" spans="2:22">
      <c r="B409" s="35">
        <v>50590</v>
      </c>
      <c r="C409" s="36" t="s">
        <v>777</v>
      </c>
      <c r="D409" s="36" t="s">
        <v>778</v>
      </c>
      <c r="E409" s="37">
        <v>4.0310560218269966</v>
      </c>
      <c r="F409" s="30"/>
      <c r="G409" s="38">
        <f t="shared" si="45"/>
        <v>15901.896565990897</v>
      </c>
      <c r="H409" s="39">
        <f t="shared" si="45"/>
        <v>12756.501425237899</v>
      </c>
      <c r="I409" s="40">
        <f t="shared" si="45"/>
        <v>12166.541062639637</v>
      </c>
      <c r="J409" s="41">
        <f t="shared" si="44"/>
        <v>7450.0385411667357</v>
      </c>
      <c r="K409" s="30"/>
      <c r="L409" s="38">
        <f t="shared" si="46"/>
        <v>18829.954489035994</v>
      </c>
      <c r="M409" s="39">
        <f t="shared" si="47"/>
        <v>15105.389491104675</v>
      </c>
      <c r="N409" s="40">
        <f t="shared" si="48"/>
        <v>14406.79817956144</v>
      </c>
      <c r="O409" s="41">
        <f t="shared" si="49"/>
        <v>8821.8336781133639</v>
      </c>
      <c r="Q409" s="38">
        <f t="shared" si="50"/>
        <v>22755.999999999996</v>
      </c>
      <c r="R409" s="39">
        <f t="shared" si="50"/>
        <v>18254.8632</v>
      </c>
      <c r="S409" s="40">
        <f t="shared" si="51"/>
        <v>17410.615599999997</v>
      </c>
      <c r="T409" s="41">
        <f t="shared" si="51"/>
        <v>10661.186</v>
      </c>
    </row>
    <row r="410" spans="2:22">
      <c r="B410" s="35">
        <v>50620</v>
      </c>
      <c r="C410" s="36" t="s">
        <v>779</v>
      </c>
      <c r="D410" s="36" t="s">
        <v>780</v>
      </c>
      <c r="E410" s="37">
        <v>9.8073205129385581</v>
      </c>
      <c r="F410" s="30"/>
      <c r="G410" s="38">
        <f t="shared" si="45"/>
        <v>38688.372362432769</v>
      </c>
      <c r="H410" s="39">
        <f t="shared" si="45"/>
        <v>31035.812309143563</v>
      </c>
      <c r="I410" s="40">
        <f t="shared" si="45"/>
        <v>29600.473694497308</v>
      </c>
      <c r="J410" s="41">
        <f t="shared" si="44"/>
        <v>18125.502451799748</v>
      </c>
      <c r="K410" s="30"/>
      <c r="L410" s="38">
        <f t="shared" si="46"/>
        <v>45812.163839470413</v>
      </c>
      <c r="M410" s="39">
        <f t="shared" si="47"/>
        <v>36750.517832023164</v>
      </c>
      <c r="N410" s="40">
        <f t="shared" si="48"/>
        <v>35050.886553578814</v>
      </c>
      <c r="O410" s="41">
        <f t="shared" si="49"/>
        <v>21462.998758791888</v>
      </c>
      <c r="Q410" s="38">
        <f t="shared" si="50"/>
        <v>55363.999999999993</v>
      </c>
      <c r="R410" s="39">
        <f t="shared" si="50"/>
        <v>44413.000799999994</v>
      </c>
      <c r="S410" s="40">
        <f t="shared" si="51"/>
        <v>42358.996399999996</v>
      </c>
      <c r="T410" s="41">
        <f t="shared" si="51"/>
        <v>25938.033999999996</v>
      </c>
    </row>
    <row r="411" spans="2:22" ht="20.45">
      <c r="B411" s="35">
        <v>50700</v>
      </c>
      <c r="C411" s="36" t="s">
        <v>781</v>
      </c>
      <c r="D411" s="36" t="s">
        <v>782</v>
      </c>
      <c r="E411" s="37">
        <v>12.758338366147203</v>
      </c>
      <c r="F411" s="30"/>
      <c r="G411" s="38">
        <f t="shared" si="45"/>
        <v>50329.684319404216</v>
      </c>
      <c r="H411" s="39">
        <f t="shared" si="45"/>
        <v>40374.472761026067</v>
      </c>
      <c r="I411" s="40">
        <f t="shared" si="45"/>
        <v>38507.241472776164</v>
      </c>
      <c r="J411" s="41">
        <f t="shared" si="44"/>
        <v>23579.457103640878</v>
      </c>
      <c r="K411" s="30"/>
      <c r="L411" s="38">
        <f t="shared" si="46"/>
        <v>59597.021100537851</v>
      </c>
      <c r="M411" s="39">
        <f t="shared" si="47"/>
        <v>47808.730326851466</v>
      </c>
      <c r="N411" s="40">
        <f t="shared" si="48"/>
        <v>45597.68084402151</v>
      </c>
      <c r="O411" s="41">
        <f t="shared" si="49"/>
        <v>27921.204385601985</v>
      </c>
      <c r="Q411" s="38">
        <f t="shared" si="50"/>
        <v>72022.999999999985</v>
      </c>
      <c r="R411" s="39">
        <f t="shared" si="50"/>
        <v>57776.850599999991</v>
      </c>
      <c r="S411" s="40">
        <f t="shared" si="51"/>
        <v>55104.797299999991</v>
      </c>
      <c r="T411" s="41">
        <f t="shared" si="51"/>
        <v>33742.775499999996</v>
      </c>
    </row>
    <row r="412" spans="2:22" ht="20.45">
      <c r="B412" s="35">
        <v>51530</v>
      </c>
      <c r="C412" s="36" t="s">
        <v>783</v>
      </c>
      <c r="D412" s="36" t="s">
        <v>784</v>
      </c>
      <c r="E412" s="37">
        <v>8.2900945142152231</v>
      </c>
      <c r="F412" s="30"/>
      <c r="G412" s="38">
        <f t="shared" si="45"/>
        <v>32703.148944973105</v>
      </c>
      <c r="H412" s="39">
        <f t="shared" si="45"/>
        <v>26234.466083657429</v>
      </c>
      <c r="I412" s="40">
        <f t="shared" si="45"/>
        <v>25021.179257798929</v>
      </c>
      <c r="J412" s="41">
        <f t="shared" si="44"/>
        <v>15321.425280719903</v>
      </c>
      <c r="K412" s="30"/>
      <c r="L412" s="38">
        <f t="shared" si="46"/>
        <v>38724.865535788165</v>
      </c>
      <c r="M412" s="39">
        <f t="shared" si="47"/>
        <v>31065.087132809269</v>
      </c>
      <c r="N412" s="40">
        <f t="shared" si="48"/>
        <v>29628.394621431529</v>
      </c>
      <c r="O412" s="41">
        <f t="shared" si="49"/>
        <v>18142.599503516758</v>
      </c>
      <c r="Q412" s="38">
        <f t="shared" si="50"/>
        <v>46798.999999999993</v>
      </c>
      <c r="R412" s="39">
        <f t="shared" si="50"/>
        <v>37542.157800000001</v>
      </c>
      <c r="S412" s="40">
        <f t="shared" si="51"/>
        <v>35805.914900000003</v>
      </c>
      <c r="T412" s="41">
        <f t="shared" si="51"/>
        <v>21925.3315</v>
      </c>
    </row>
    <row r="413" spans="2:22" ht="20.45">
      <c r="B413" s="35">
        <v>51570</v>
      </c>
      <c r="C413" s="36" t="s">
        <v>785</v>
      </c>
      <c r="D413" s="36" t="s">
        <v>786</v>
      </c>
      <c r="E413" s="37">
        <v>15.868075950220543</v>
      </c>
      <c r="F413" s="30"/>
      <c r="G413" s="38">
        <f t="shared" si="45"/>
        <v>62597.121224658666</v>
      </c>
      <c r="H413" s="39">
        <f t="shared" si="45"/>
        <v>50215.41064642118</v>
      </c>
      <c r="I413" s="40">
        <f t="shared" si="45"/>
        <v>47893.05744898635</v>
      </c>
      <c r="J413" s="41">
        <f t="shared" si="44"/>
        <v>29326.751293752583</v>
      </c>
      <c r="K413" s="30"/>
      <c r="L413" s="38">
        <f t="shared" si="46"/>
        <v>74123.293338849806</v>
      </c>
      <c r="M413" s="39">
        <f t="shared" si="47"/>
        <v>59461.705916425315</v>
      </c>
      <c r="N413" s="40">
        <f t="shared" si="48"/>
        <v>56711.731733553992</v>
      </c>
      <c r="O413" s="41">
        <f t="shared" si="49"/>
        <v>34726.762929251134</v>
      </c>
      <c r="Q413" s="38">
        <f t="shared" si="50"/>
        <v>89577.999999999985</v>
      </c>
      <c r="R413" s="39">
        <f t="shared" si="50"/>
        <v>71859.47159999999</v>
      </c>
      <c r="S413" s="40">
        <f t="shared" si="51"/>
        <v>68536.127799999987</v>
      </c>
      <c r="T413" s="41">
        <f t="shared" si="51"/>
        <v>41967.292999999991</v>
      </c>
    </row>
    <row r="414" spans="2:22" ht="61.15">
      <c r="B414" s="35">
        <v>51800</v>
      </c>
      <c r="C414" s="36" t="s">
        <v>787</v>
      </c>
      <c r="D414" s="36" t="s">
        <v>788</v>
      </c>
      <c r="E414" s="37">
        <v>13.065237845748859</v>
      </c>
      <c r="F414" s="30"/>
      <c r="G414" s="38">
        <f t="shared" si="45"/>
        <v>51540.355606123296</v>
      </c>
      <c r="H414" s="39">
        <f t="shared" si="45"/>
        <v>41345.673267232109</v>
      </c>
      <c r="I414" s="40">
        <f t="shared" si="45"/>
        <v>39433.526074244932</v>
      </c>
      <c r="J414" s="41">
        <f t="shared" si="44"/>
        <v>24146.656601468763</v>
      </c>
      <c r="K414" s="30"/>
      <c r="L414" s="38">
        <f t="shared" si="46"/>
        <v>61030.61646669425</v>
      </c>
      <c r="M414" s="39">
        <f t="shared" si="47"/>
        <v>48958.760529582127</v>
      </c>
      <c r="N414" s="40">
        <f t="shared" si="48"/>
        <v>46694.524658667768</v>
      </c>
      <c r="O414" s="41">
        <f t="shared" si="49"/>
        <v>28592.843814646254</v>
      </c>
      <c r="Q414" s="38">
        <f t="shared" si="50"/>
        <v>73755.5</v>
      </c>
      <c r="R414" s="39">
        <f t="shared" si="50"/>
        <v>59166.662099999994</v>
      </c>
      <c r="S414" s="40">
        <f t="shared" si="51"/>
        <v>56430.333049999994</v>
      </c>
      <c r="T414" s="41">
        <f t="shared" si="51"/>
        <v>34554.451749999993</v>
      </c>
    </row>
    <row r="415" spans="2:22" ht="30.6">
      <c r="B415" s="35">
        <v>51820</v>
      </c>
      <c r="C415" s="36" t="s">
        <v>789</v>
      </c>
      <c r="D415" s="36" t="s">
        <v>790</v>
      </c>
      <c r="E415" s="37">
        <v>15.166945710530298</v>
      </c>
      <c r="F415" s="30"/>
      <c r="G415" s="38">
        <f t="shared" si="45"/>
        <v>59831.270169631782</v>
      </c>
      <c r="H415" s="39">
        <f t="shared" si="45"/>
        <v>47996.644930078612</v>
      </c>
      <c r="I415" s="40">
        <f t="shared" si="45"/>
        <v>45776.904806785278</v>
      </c>
      <c r="J415" s="41">
        <f t="shared" si="44"/>
        <v>28030.950074472486</v>
      </c>
      <c r="K415" s="30"/>
      <c r="L415" s="38">
        <f t="shared" si="46"/>
        <v>70848.158874637986</v>
      </c>
      <c r="M415" s="39">
        <f t="shared" si="47"/>
        <v>56834.39304923459</v>
      </c>
      <c r="N415" s="40">
        <f t="shared" si="48"/>
        <v>54205.926354985524</v>
      </c>
      <c r="O415" s="41">
        <f t="shared" si="49"/>
        <v>33192.362432767892</v>
      </c>
      <c r="Q415" s="38">
        <f t="shared" si="50"/>
        <v>85620</v>
      </c>
      <c r="R415" s="39">
        <f t="shared" si="50"/>
        <v>68684.364000000001</v>
      </c>
      <c r="S415" s="40">
        <f t="shared" si="51"/>
        <v>65507.862000000001</v>
      </c>
      <c r="T415" s="41">
        <f t="shared" si="51"/>
        <v>40112.969999999994</v>
      </c>
    </row>
    <row r="416" spans="2:22" ht="40.9">
      <c r="B416" s="35">
        <v>51840</v>
      </c>
      <c r="C416" s="36" t="s">
        <v>791</v>
      </c>
      <c r="D416" s="36" t="s">
        <v>792</v>
      </c>
      <c r="E416" s="37">
        <v>8.7373794700560197</v>
      </c>
      <c r="F416" s="30"/>
      <c r="G416" s="38">
        <f t="shared" si="45"/>
        <v>34467.619362846504</v>
      </c>
      <c r="H416" s="39">
        <f t="shared" si="45"/>
        <v>27649.924252875469</v>
      </c>
      <c r="I416" s="40">
        <f t="shared" si="45"/>
        <v>26371.175574513862</v>
      </c>
      <c r="J416" s="41">
        <f t="shared" si="44"/>
        <v>16148.079671493588</v>
      </c>
      <c r="K416" s="30"/>
      <c r="L416" s="38">
        <f t="shared" si="46"/>
        <v>40814.232519652462</v>
      </c>
      <c r="M416" s="39">
        <f t="shared" si="47"/>
        <v>32741.177327265206</v>
      </c>
      <c r="N416" s="40">
        <f t="shared" si="48"/>
        <v>31226.969300786099</v>
      </c>
      <c r="O416" s="41">
        <f t="shared" si="49"/>
        <v>19121.467935457178</v>
      </c>
      <c r="Q416" s="38">
        <f t="shared" si="50"/>
        <v>49323.999999999993</v>
      </c>
      <c r="R416" s="39">
        <f t="shared" si="50"/>
        <v>39567.712800000001</v>
      </c>
      <c r="S416" s="40">
        <f t="shared" si="51"/>
        <v>37737.792399999998</v>
      </c>
      <c r="T416" s="41">
        <f t="shared" si="51"/>
        <v>23108.293999999998</v>
      </c>
    </row>
    <row r="417" spans="2:20" ht="20.45">
      <c r="B417" s="35">
        <v>52000</v>
      </c>
      <c r="C417" s="36" t="s">
        <v>793</v>
      </c>
      <c r="D417" s="36" t="s">
        <v>793</v>
      </c>
      <c r="E417" s="37">
        <v>1.4748889276556325</v>
      </c>
      <c r="F417" s="30"/>
      <c r="G417" s="38">
        <f t="shared" si="45"/>
        <v>5818.210177906496</v>
      </c>
      <c r="H417" s="39">
        <f t="shared" si="45"/>
        <v>4667.3682047165912</v>
      </c>
      <c r="I417" s="40">
        <f t="shared" si="45"/>
        <v>4451.5126071162604</v>
      </c>
      <c r="J417" s="41">
        <f t="shared" si="44"/>
        <v>2725.8314683491931</v>
      </c>
      <c r="K417" s="30"/>
      <c r="L417" s="38">
        <f t="shared" si="46"/>
        <v>6889.5324782788584</v>
      </c>
      <c r="M417" s="39">
        <f t="shared" si="47"/>
        <v>5526.7829540753</v>
      </c>
      <c r="N417" s="40">
        <f t="shared" si="48"/>
        <v>5271.1812991311544</v>
      </c>
      <c r="O417" s="41">
        <f t="shared" si="49"/>
        <v>3227.7459660736449</v>
      </c>
      <c r="Q417" s="38">
        <f t="shared" si="50"/>
        <v>8326</v>
      </c>
      <c r="R417" s="39">
        <f t="shared" si="50"/>
        <v>6679.1171999999997</v>
      </c>
      <c r="S417" s="40">
        <f t="shared" si="51"/>
        <v>6370.2226000000001</v>
      </c>
      <c r="T417" s="41">
        <f t="shared" si="51"/>
        <v>3900.7309999999998</v>
      </c>
    </row>
    <row r="418" spans="2:20">
      <c r="B418" s="35">
        <v>52204</v>
      </c>
      <c r="C418" s="36" t="s">
        <v>794</v>
      </c>
      <c r="D418" s="36" t="s">
        <v>794</v>
      </c>
      <c r="E418" s="37">
        <v>1.9550338277770103</v>
      </c>
      <c r="F418" s="30"/>
      <c r="G418" s="38">
        <f t="shared" si="45"/>
        <v>7712.308026479107</v>
      </c>
      <c r="H418" s="39">
        <f t="shared" si="45"/>
        <v>6186.8134988415395</v>
      </c>
      <c r="I418" s="40">
        <f t="shared" si="45"/>
        <v>5900.6868710591643</v>
      </c>
      <c r="J418" s="41">
        <f t="shared" si="44"/>
        <v>3613.2163104054616</v>
      </c>
      <c r="K418" s="30"/>
      <c r="L418" s="38">
        <f t="shared" si="46"/>
        <v>9132.3955316508072</v>
      </c>
      <c r="M418" s="39">
        <f t="shared" si="47"/>
        <v>7326.007695490277</v>
      </c>
      <c r="N418" s="40">
        <f t="shared" si="48"/>
        <v>6987.195821266032</v>
      </c>
      <c r="O418" s="41">
        <f t="shared" si="49"/>
        <v>4278.5273065784031</v>
      </c>
      <c r="Q418" s="38">
        <f t="shared" si="50"/>
        <v>11036.5</v>
      </c>
      <c r="R418" s="39">
        <f t="shared" si="50"/>
        <v>8853.4802999999993</v>
      </c>
      <c r="S418" s="40">
        <f t="shared" si="51"/>
        <v>8444.0261499999997</v>
      </c>
      <c r="T418" s="41">
        <f t="shared" si="51"/>
        <v>5170.6002499999995</v>
      </c>
    </row>
    <row r="419" spans="2:20" ht="51">
      <c r="B419" s="35">
        <v>52234</v>
      </c>
      <c r="C419" s="36" t="s">
        <v>795</v>
      </c>
      <c r="D419" s="36" t="s">
        <v>796</v>
      </c>
      <c r="E419" s="37">
        <v>2.957306413973932</v>
      </c>
      <c r="F419" s="30"/>
      <c r="G419" s="38">
        <f t="shared" si="45"/>
        <v>11666.119362846504</v>
      </c>
      <c r="H419" s="39">
        <f t="shared" si="45"/>
        <v>9358.5609528754649</v>
      </c>
      <c r="I419" s="40">
        <f t="shared" si="45"/>
        <v>8925.7479245138602</v>
      </c>
      <c r="J419" s="41">
        <f t="shared" si="44"/>
        <v>5465.5769214935872</v>
      </c>
      <c r="K419" s="30"/>
      <c r="L419" s="38">
        <f t="shared" si="46"/>
        <v>13814.232519652462</v>
      </c>
      <c r="M419" s="39">
        <f t="shared" si="47"/>
        <v>11081.777327265205</v>
      </c>
      <c r="N419" s="40">
        <f t="shared" si="48"/>
        <v>10569.269300786098</v>
      </c>
      <c r="O419" s="41">
        <f t="shared" si="49"/>
        <v>6471.9679354571781</v>
      </c>
      <c r="Q419" s="38">
        <f t="shared" si="50"/>
        <v>16694.5</v>
      </c>
      <c r="R419" s="39">
        <f t="shared" si="50"/>
        <v>13392.327899999998</v>
      </c>
      <c r="S419" s="40">
        <f t="shared" si="51"/>
        <v>12772.961949999999</v>
      </c>
      <c r="T419" s="41">
        <f t="shared" si="51"/>
        <v>7821.3732499999987</v>
      </c>
    </row>
    <row r="420" spans="2:20" ht="51">
      <c r="B420" s="35">
        <v>52235</v>
      </c>
      <c r="C420" s="36" t="s">
        <v>797</v>
      </c>
      <c r="D420" s="36" t="s">
        <v>798</v>
      </c>
      <c r="E420" s="37">
        <v>6.582617409522376</v>
      </c>
      <c r="F420" s="30"/>
      <c r="G420" s="38">
        <f t="shared" si="45"/>
        <v>25967.414149772445</v>
      </c>
      <c r="H420" s="39">
        <f t="shared" si="45"/>
        <v>20831.059630947453</v>
      </c>
      <c r="I420" s="40">
        <f t="shared" si="45"/>
        <v>19867.668565990898</v>
      </c>
      <c r="J420" s="41">
        <f t="shared" si="44"/>
        <v>12165.73352916839</v>
      </c>
      <c r="K420" s="30"/>
      <c r="L420" s="38">
        <f t="shared" si="46"/>
        <v>30748.862225899873</v>
      </c>
      <c r="M420" s="39">
        <f t="shared" si="47"/>
        <v>24666.737277616878</v>
      </c>
      <c r="N420" s="40">
        <f t="shared" si="48"/>
        <v>23525.954489035994</v>
      </c>
      <c r="O420" s="41">
        <f t="shared" si="49"/>
        <v>14405.841952834091</v>
      </c>
      <c r="Q420" s="38">
        <f t="shared" si="50"/>
        <v>37159.999999999993</v>
      </c>
      <c r="R420" s="39">
        <f t="shared" si="50"/>
        <v>29809.751999999993</v>
      </c>
      <c r="S420" s="40">
        <f t="shared" si="51"/>
        <v>28431.115999999998</v>
      </c>
      <c r="T420" s="41">
        <f t="shared" si="51"/>
        <v>17409.46</v>
      </c>
    </row>
    <row r="421" spans="2:20" ht="40.9">
      <c r="B421" s="35">
        <v>52300</v>
      </c>
      <c r="C421" s="36" t="s">
        <v>799</v>
      </c>
      <c r="D421" s="36" t="s">
        <v>800</v>
      </c>
      <c r="E421" s="37">
        <v>7.759999999999998</v>
      </c>
      <c r="F421" s="30"/>
      <c r="G421" s="38">
        <f t="shared" si="45"/>
        <v>30612.007544405522</v>
      </c>
      <c r="H421" s="39">
        <f t="shared" si="45"/>
        <v>24556.952452122114</v>
      </c>
      <c r="I421" s="40">
        <f t="shared" si="45"/>
        <v>23421.246972224668</v>
      </c>
      <c r="J421" s="41">
        <f t="shared" si="44"/>
        <v>14341.725534553989</v>
      </c>
      <c r="K421" s="30"/>
      <c r="L421" s="38">
        <f t="shared" si="46"/>
        <v>36248.676784375988</v>
      </c>
      <c r="M421" s="39">
        <f t="shared" si="47"/>
        <v>29078.68851642642</v>
      </c>
      <c r="N421" s="40">
        <f t="shared" si="48"/>
        <v>27733.862607726071</v>
      </c>
      <c r="O421" s="41">
        <f t="shared" si="49"/>
        <v>16982.505073480152</v>
      </c>
      <c r="Q421" s="38">
        <f t="shared" si="50"/>
        <v>43806.525893918377</v>
      </c>
      <c r="R421" s="39">
        <f t="shared" si="50"/>
        <v>35141.595072101329</v>
      </c>
      <c r="S421" s="40">
        <f t="shared" si="51"/>
        <v>33516.372961436951</v>
      </c>
      <c r="T421" s="41">
        <f t="shared" si="51"/>
        <v>20523.357381300761</v>
      </c>
    </row>
    <row r="422" spans="2:20" ht="51">
      <c r="B422" s="35">
        <v>52310</v>
      </c>
      <c r="C422" s="36" t="s">
        <v>801</v>
      </c>
      <c r="D422" s="36" t="s">
        <v>802</v>
      </c>
      <c r="E422" s="37">
        <v>3.9722446929798108</v>
      </c>
      <c r="F422" s="30"/>
      <c r="G422" s="38">
        <f t="shared" si="45"/>
        <v>15669.894911046753</v>
      </c>
      <c r="H422" s="39">
        <f t="shared" si="45"/>
        <v>12570.389697641705</v>
      </c>
      <c r="I422" s="40">
        <f t="shared" si="45"/>
        <v>11989.036596441871</v>
      </c>
      <c r="J422" s="41">
        <f t="shared" si="44"/>
        <v>7341.3457658254029</v>
      </c>
      <c r="K422" s="30"/>
      <c r="L422" s="38">
        <f t="shared" si="46"/>
        <v>18555.23376086057</v>
      </c>
      <c r="M422" s="39">
        <f t="shared" si="47"/>
        <v>14885.008522962351</v>
      </c>
      <c r="N422" s="40">
        <f t="shared" si="48"/>
        <v>14196.609350434423</v>
      </c>
      <c r="O422" s="41">
        <f t="shared" si="49"/>
        <v>8693.1270169631771</v>
      </c>
      <c r="Q422" s="38">
        <f t="shared" si="50"/>
        <v>22423.999999999996</v>
      </c>
      <c r="R422" s="39">
        <f t="shared" si="50"/>
        <v>17988.532800000001</v>
      </c>
      <c r="S422" s="40">
        <f t="shared" si="51"/>
        <v>17156.6024</v>
      </c>
      <c r="T422" s="41">
        <f t="shared" si="51"/>
        <v>10505.643999999998</v>
      </c>
    </row>
    <row r="423" spans="2:20" ht="51">
      <c r="B423" s="35">
        <v>52315</v>
      </c>
      <c r="C423" s="36" t="s">
        <v>803</v>
      </c>
      <c r="D423" s="36" t="s">
        <v>804</v>
      </c>
      <c r="E423" s="37">
        <v>6.0424561805915431</v>
      </c>
      <c r="F423" s="30"/>
      <c r="G423" s="38">
        <f t="shared" si="45"/>
        <v>23836.561106573216</v>
      </c>
      <c r="H423" s="39">
        <f t="shared" si="45"/>
        <v>19121.689319693032</v>
      </c>
      <c r="I423" s="40">
        <f t="shared" si="45"/>
        <v>18237.352902639166</v>
      </c>
      <c r="J423" s="41">
        <f t="shared" si="44"/>
        <v>11167.428878429551</v>
      </c>
      <c r="K423" s="30"/>
      <c r="L423" s="38">
        <f t="shared" si="46"/>
        <v>28225.649622940455</v>
      </c>
      <c r="M423" s="39">
        <f t="shared" si="47"/>
        <v>22642.616127522833</v>
      </c>
      <c r="N423" s="40">
        <f t="shared" si="48"/>
        <v>21595.444526511743</v>
      </c>
      <c r="O423" s="41">
        <f t="shared" si="49"/>
        <v>13223.716848347603</v>
      </c>
      <c r="Q423" s="38">
        <f t="shared" si="50"/>
        <v>34110.697569323536</v>
      </c>
      <c r="R423" s="39">
        <f t="shared" si="50"/>
        <v>27363.601590111342</v>
      </c>
      <c r="S423" s="40">
        <f t="shared" si="51"/>
        <v>26098.094710289439</v>
      </c>
      <c r="T423" s="41">
        <f t="shared" si="51"/>
        <v>15980.861811228078</v>
      </c>
    </row>
    <row r="424" spans="2:20" ht="30.6">
      <c r="B424" s="35">
        <v>52320</v>
      </c>
      <c r="C424" s="36" t="s">
        <v>805</v>
      </c>
      <c r="D424" s="36" t="s">
        <v>806</v>
      </c>
      <c r="E424" s="37">
        <v>4.4551353027311018</v>
      </c>
      <c r="F424" s="30"/>
      <c r="G424" s="38">
        <f t="shared" si="45"/>
        <v>17574.824162184526</v>
      </c>
      <c r="H424" s="39">
        <f t="shared" si="45"/>
        <v>14098.523942904425</v>
      </c>
      <c r="I424" s="40">
        <f t="shared" si="45"/>
        <v>13446.497966487381</v>
      </c>
      <c r="J424" s="41">
        <f t="shared" si="44"/>
        <v>8233.8051199834499</v>
      </c>
      <c r="K424" s="30"/>
      <c r="L424" s="38">
        <f t="shared" si="46"/>
        <v>20810.922631361191</v>
      </c>
      <c r="M424" s="39">
        <f t="shared" si="47"/>
        <v>16694.522134877945</v>
      </c>
      <c r="N424" s="40">
        <f t="shared" si="48"/>
        <v>15922.436905254446</v>
      </c>
      <c r="O424" s="41">
        <f t="shared" si="49"/>
        <v>9749.9172527927167</v>
      </c>
      <c r="Q424" s="38">
        <f t="shared" si="50"/>
        <v>25149.999999999996</v>
      </c>
      <c r="R424" s="39">
        <f t="shared" si="50"/>
        <v>20175.329999999994</v>
      </c>
      <c r="S424" s="40">
        <f t="shared" si="51"/>
        <v>19242.264999999996</v>
      </c>
      <c r="T424" s="41">
        <f t="shared" si="51"/>
        <v>11782.774999999998</v>
      </c>
    </row>
    <row r="425" spans="2:20" ht="51">
      <c r="B425" s="35">
        <v>52325</v>
      </c>
      <c r="C425" s="36" t="s">
        <v>807</v>
      </c>
      <c r="D425" s="36" t="s">
        <v>808</v>
      </c>
      <c r="E425" s="37">
        <v>6.3555206517449898</v>
      </c>
      <c r="F425" s="30"/>
      <c r="G425" s="38">
        <f t="shared" si="45"/>
        <v>25071.552337608609</v>
      </c>
      <c r="H425" s="39">
        <f t="shared" si="45"/>
        <v>20112.399285229625</v>
      </c>
      <c r="I425" s="40">
        <f t="shared" si="45"/>
        <v>19182.244693504348</v>
      </c>
      <c r="J425" s="41">
        <f t="shared" si="44"/>
        <v>11746.022270169633</v>
      </c>
      <c r="K425" s="30"/>
      <c r="L425" s="38">
        <f t="shared" si="46"/>
        <v>29688.043028547789</v>
      </c>
      <c r="M425" s="39">
        <f t="shared" si="47"/>
        <v>23815.748117501036</v>
      </c>
      <c r="N425" s="40">
        <f t="shared" si="48"/>
        <v>22714.321721141914</v>
      </c>
      <c r="O425" s="41">
        <f t="shared" si="49"/>
        <v>13908.848158874638</v>
      </c>
      <c r="Q425" s="38">
        <f t="shared" si="50"/>
        <v>35878</v>
      </c>
      <c r="R425" s="39">
        <f t="shared" si="50"/>
        <v>28781.331600000001</v>
      </c>
      <c r="S425" s="40">
        <f t="shared" si="51"/>
        <v>27450.257799999999</v>
      </c>
      <c r="T425" s="41">
        <f t="shared" si="51"/>
        <v>16808.842999999997</v>
      </c>
    </row>
    <row r="426" spans="2:20" ht="40.9">
      <c r="B426" s="35">
        <v>52330</v>
      </c>
      <c r="C426" s="36" t="s">
        <v>809</v>
      </c>
      <c r="D426" s="36" t="s">
        <v>810</v>
      </c>
      <c r="E426" s="37">
        <v>4.0742788056785431</v>
      </c>
      <c r="F426" s="30"/>
      <c r="G426" s="38">
        <f t="shared" si="45"/>
        <v>16072.403806371536</v>
      </c>
      <c r="H426" s="39">
        <f t="shared" si="45"/>
        <v>12893.282333471247</v>
      </c>
      <c r="I426" s="40">
        <f t="shared" si="45"/>
        <v>12296.996152254862</v>
      </c>
      <c r="J426" s="41">
        <f t="shared" si="44"/>
        <v>7529.9211832850651</v>
      </c>
      <c r="K426" s="30"/>
      <c r="L426" s="38">
        <f t="shared" si="46"/>
        <v>19031.857674803476</v>
      </c>
      <c r="M426" s="39">
        <f t="shared" si="47"/>
        <v>15267.356226727348</v>
      </c>
      <c r="N426" s="40">
        <f t="shared" si="48"/>
        <v>14561.27430699214</v>
      </c>
      <c r="O426" s="41">
        <f t="shared" si="49"/>
        <v>8916.4253206454287</v>
      </c>
      <c r="Q426" s="38">
        <f t="shared" si="50"/>
        <v>23000</v>
      </c>
      <c r="R426" s="39">
        <f t="shared" si="50"/>
        <v>18450.599999999999</v>
      </c>
      <c r="S426" s="40">
        <f t="shared" si="51"/>
        <v>17597.3</v>
      </c>
      <c r="T426" s="41">
        <f t="shared" si="51"/>
        <v>10775.5</v>
      </c>
    </row>
    <row r="427" spans="2:20" ht="40.9">
      <c r="B427" s="35">
        <v>52332</v>
      </c>
      <c r="C427" s="36" t="s">
        <v>811</v>
      </c>
      <c r="D427" s="36" t="s">
        <v>812</v>
      </c>
      <c r="E427" s="37">
        <v>6.3555206517449898</v>
      </c>
      <c r="F427" s="30"/>
      <c r="G427" s="38">
        <f t="shared" si="45"/>
        <v>25071.552337608609</v>
      </c>
      <c r="H427" s="39">
        <f t="shared" si="45"/>
        <v>20112.399285229625</v>
      </c>
      <c r="I427" s="40">
        <f t="shared" si="45"/>
        <v>19182.244693504348</v>
      </c>
      <c r="J427" s="41">
        <f t="shared" si="44"/>
        <v>11746.022270169633</v>
      </c>
      <c r="K427" s="30"/>
      <c r="L427" s="38">
        <f t="shared" si="46"/>
        <v>29688.043028547789</v>
      </c>
      <c r="M427" s="39">
        <f t="shared" si="47"/>
        <v>23815.748117501036</v>
      </c>
      <c r="N427" s="40">
        <f t="shared" si="48"/>
        <v>22714.321721141914</v>
      </c>
      <c r="O427" s="41">
        <f t="shared" si="49"/>
        <v>13908.848158874638</v>
      </c>
      <c r="Q427" s="38">
        <f t="shared" si="50"/>
        <v>35878</v>
      </c>
      <c r="R427" s="39">
        <f t="shared" si="50"/>
        <v>28781.331600000001</v>
      </c>
      <c r="S427" s="40">
        <f t="shared" si="51"/>
        <v>27450.257799999999</v>
      </c>
      <c r="T427" s="41">
        <f t="shared" si="51"/>
        <v>16808.842999999997</v>
      </c>
    </row>
    <row r="428" spans="2:20" ht="20.45">
      <c r="B428" s="35">
        <v>52351</v>
      </c>
      <c r="C428" s="36" t="s">
        <v>813</v>
      </c>
      <c r="D428" s="36" t="s">
        <v>814</v>
      </c>
      <c r="E428" s="37">
        <v>3.5488739823027795</v>
      </c>
      <c r="F428" s="30"/>
      <c r="G428" s="38">
        <f t="shared" si="45"/>
        <v>13999.762515515102</v>
      </c>
      <c r="H428" s="39">
        <f t="shared" si="45"/>
        <v>11230.609489946215</v>
      </c>
      <c r="I428" s="40">
        <f t="shared" si="45"/>
        <v>10711.218300620605</v>
      </c>
      <c r="J428" s="41">
        <f t="shared" si="44"/>
        <v>6558.8887385188254</v>
      </c>
      <c r="K428" s="30"/>
      <c r="L428" s="38">
        <f t="shared" si="46"/>
        <v>16577.575506826644</v>
      </c>
      <c r="M428" s="39">
        <f t="shared" si="47"/>
        <v>13298.531071576335</v>
      </c>
      <c r="N428" s="40">
        <f t="shared" si="48"/>
        <v>12683.503020273067</v>
      </c>
      <c r="O428" s="41">
        <f t="shared" si="49"/>
        <v>7766.594124948283</v>
      </c>
      <c r="Q428" s="38">
        <f t="shared" si="50"/>
        <v>20034</v>
      </c>
      <c r="R428" s="39">
        <f t="shared" si="50"/>
        <v>16071.274799999999</v>
      </c>
      <c r="S428" s="40">
        <f t="shared" si="51"/>
        <v>15328.0134</v>
      </c>
      <c r="T428" s="41">
        <f t="shared" si="51"/>
        <v>9385.9290000000001</v>
      </c>
    </row>
    <row r="429" spans="2:20" ht="40.9">
      <c r="B429" s="35">
        <v>52353</v>
      </c>
      <c r="C429" s="36" t="s">
        <v>815</v>
      </c>
      <c r="D429" s="36" t="s">
        <v>816</v>
      </c>
      <c r="E429" s="37">
        <v>4.7351976849823103</v>
      </c>
      <c r="F429" s="30"/>
      <c r="G429" s="38">
        <f t="shared" si="45"/>
        <v>18679.627223831198</v>
      </c>
      <c r="H429" s="39">
        <f t="shared" si="45"/>
        <v>14984.796958957388</v>
      </c>
      <c r="I429" s="40">
        <f t="shared" si="45"/>
        <v>14291.782788953251</v>
      </c>
      <c r="J429" s="41">
        <f t="shared" si="44"/>
        <v>8751.405354364917</v>
      </c>
      <c r="K429" s="30"/>
      <c r="L429" s="38">
        <f t="shared" si="46"/>
        <v>22119.155978485727</v>
      </c>
      <c r="M429" s="39">
        <f t="shared" si="47"/>
        <v>17743.986925941252</v>
      </c>
      <c r="N429" s="40">
        <f t="shared" si="48"/>
        <v>16923.366239139432</v>
      </c>
      <c r="O429" s="41">
        <f t="shared" si="49"/>
        <v>10362.824575920564</v>
      </c>
      <c r="Q429" s="38">
        <f t="shared" si="50"/>
        <v>26731</v>
      </c>
      <c r="R429" s="39">
        <f t="shared" si="50"/>
        <v>21443.608200000002</v>
      </c>
      <c r="S429" s="40">
        <f t="shared" si="51"/>
        <v>20451.8881</v>
      </c>
      <c r="T429" s="41">
        <f t="shared" si="51"/>
        <v>12523.4735</v>
      </c>
    </row>
    <row r="430" spans="2:20" ht="51">
      <c r="B430" s="35">
        <v>52400</v>
      </c>
      <c r="C430" s="36" t="s">
        <v>817</v>
      </c>
      <c r="D430" s="36" t="s">
        <v>818</v>
      </c>
      <c r="E430" s="37">
        <v>6.253663681603026</v>
      </c>
      <c r="F430" s="30"/>
      <c r="G430" s="38">
        <f t="shared" si="45"/>
        <v>24669.742242449316</v>
      </c>
      <c r="H430" s="39">
        <f t="shared" si="45"/>
        <v>19790.067226892843</v>
      </c>
      <c r="I430" s="40">
        <f t="shared" si="45"/>
        <v>18874.819789697973</v>
      </c>
      <c r="J430" s="41">
        <f t="shared" si="44"/>
        <v>11557.774240587505</v>
      </c>
      <c r="K430" s="30"/>
      <c r="L430" s="38">
        <f t="shared" si="46"/>
        <v>29212.246586677698</v>
      </c>
      <c r="M430" s="39">
        <f t="shared" si="47"/>
        <v>23434.064211832851</v>
      </c>
      <c r="N430" s="40">
        <f t="shared" si="48"/>
        <v>22350.289863467107</v>
      </c>
      <c r="O430" s="41">
        <f t="shared" si="49"/>
        <v>13685.937525858502</v>
      </c>
      <c r="Q430" s="38">
        <f t="shared" si="50"/>
        <v>35302.999999999993</v>
      </c>
      <c r="R430" s="39">
        <f t="shared" si="50"/>
        <v>28320.066599999998</v>
      </c>
      <c r="S430" s="40">
        <f t="shared" si="51"/>
        <v>27010.325299999997</v>
      </c>
      <c r="T430" s="41">
        <f t="shared" si="51"/>
        <v>16539.4555</v>
      </c>
    </row>
    <row r="431" spans="2:20" ht="20.45">
      <c r="B431" s="35">
        <v>52500</v>
      </c>
      <c r="C431" s="36" t="s">
        <v>819</v>
      </c>
      <c r="D431" s="36" t="s">
        <v>820</v>
      </c>
      <c r="E431" s="37">
        <v>6.1645609755484037</v>
      </c>
      <c r="F431" s="30"/>
      <c r="G431" s="38">
        <f t="shared" si="45"/>
        <v>24318.245759205627</v>
      </c>
      <c r="H431" s="39">
        <f t="shared" si="45"/>
        <v>19508.096748034754</v>
      </c>
      <c r="I431" s="40">
        <f t="shared" si="45"/>
        <v>18605.889830368225</v>
      </c>
      <c r="J431" s="41">
        <f t="shared" si="44"/>
        <v>11393.098138187836</v>
      </c>
      <c r="K431" s="30"/>
      <c r="L431" s="38">
        <f t="shared" si="46"/>
        <v>28796.028134050473</v>
      </c>
      <c r="M431" s="39">
        <f t="shared" si="47"/>
        <v>23100.17376913529</v>
      </c>
      <c r="N431" s="40">
        <f t="shared" si="48"/>
        <v>22031.841125362018</v>
      </c>
      <c r="O431" s="41">
        <f t="shared" si="49"/>
        <v>13490.939180802647</v>
      </c>
      <c r="Q431" s="38">
        <f t="shared" si="50"/>
        <v>34799.999999999993</v>
      </c>
      <c r="R431" s="39">
        <f t="shared" si="50"/>
        <v>27916.559999999998</v>
      </c>
      <c r="S431" s="40">
        <f t="shared" si="51"/>
        <v>26625.479999999996</v>
      </c>
      <c r="T431" s="41">
        <f t="shared" si="51"/>
        <v>16303.799999999997</v>
      </c>
    </row>
    <row r="432" spans="2:20" ht="71.45">
      <c r="B432" s="35">
        <v>52601</v>
      </c>
      <c r="C432" s="44" t="s">
        <v>821</v>
      </c>
      <c r="D432" s="44" t="s">
        <v>822</v>
      </c>
      <c r="E432" s="37">
        <v>7.0543480381972437</v>
      </c>
      <c r="F432" s="30"/>
      <c r="G432" s="38">
        <f t="shared" si="45"/>
        <v>27828.318990484069</v>
      </c>
      <c r="H432" s="45">
        <f t="shared" si="45"/>
        <v>22323.877494166321</v>
      </c>
      <c r="I432" s="40">
        <f t="shared" si="45"/>
        <v>21291.446859619362</v>
      </c>
      <c r="J432" s="41">
        <f t="shared" si="44"/>
        <v>13037.567447041787</v>
      </c>
      <c r="K432" s="30"/>
      <c r="L432" s="38">
        <f t="shared" si="46"/>
        <v>32952.420355812988</v>
      </c>
      <c r="M432" s="45">
        <f t="shared" si="47"/>
        <v>26434.431609433181</v>
      </c>
      <c r="N432" s="40">
        <f t="shared" si="48"/>
        <v>25211.896814232517</v>
      </c>
      <c r="O432" s="41">
        <f t="shared" si="49"/>
        <v>15438.208936698386</v>
      </c>
      <c r="Q432" s="38">
        <f t="shared" si="50"/>
        <v>39822.999999999993</v>
      </c>
      <c r="R432" s="45">
        <f t="shared" si="50"/>
        <v>31946.010599999998</v>
      </c>
      <c r="S432" s="40">
        <f t="shared" si="51"/>
        <v>30468.577299999994</v>
      </c>
      <c r="T432" s="41">
        <f t="shared" si="51"/>
        <v>18657.075499999999</v>
      </c>
    </row>
    <row r="433" spans="2:20" ht="71.45">
      <c r="B433" s="35">
        <v>52648</v>
      </c>
      <c r="C433" s="44" t="s">
        <v>823</v>
      </c>
      <c r="D433" s="44" t="s">
        <v>824</v>
      </c>
      <c r="E433" s="37">
        <v>9.1268273811118572</v>
      </c>
      <c r="F433" s="30"/>
      <c r="G433" s="38">
        <f t="shared" si="45"/>
        <v>36003.931526685978</v>
      </c>
      <c r="H433" s="45">
        <f t="shared" si="45"/>
        <v>28882.353870707488</v>
      </c>
      <c r="I433" s="40">
        <f t="shared" si="45"/>
        <v>27546.608011067441</v>
      </c>
      <c r="J433" s="41">
        <f t="shared" si="44"/>
        <v>16867.841920252376</v>
      </c>
      <c r="K433" s="30"/>
      <c r="L433" s="38">
        <f t="shared" si="46"/>
        <v>42633.429871741828</v>
      </c>
      <c r="M433" s="45">
        <f t="shared" si="47"/>
        <v>34200.537443111294</v>
      </c>
      <c r="N433" s="40">
        <f t="shared" si="48"/>
        <v>32618.837194869673</v>
      </c>
      <c r="O433" s="41">
        <f t="shared" si="49"/>
        <v>19973.761894911044</v>
      </c>
      <c r="Q433" s="38">
        <f t="shared" si="50"/>
        <v>51522.499999999993</v>
      </c>
      <c r="R433" s="45">
        <f t="shared" si="50"/>
        <v>41331.349499999997</v>
      </c>
      <c r="S433" s="40">
        <f t="shared" si="51"/>
        <v>39419.864749999993</v>
      </c>
      <c r="T433" s="41">
        <f t="shared" si="51"/>
        <v>24138.291249999995</v>
      </c>
    </row>
    <row r="434" spans="2:20" ht="20.45">
      <c r="B434" s="35">
        <v>53450</v>
      </c>
      <c r="C434" s="36" t="s">
        <v>825</v>
      </c>
      <c r="D434" s="36" t="s">
        <v>825</v>
      </c>
      <c r="E434" s="37">
        <v>3.8007706980277747</v>
      </c>
      <c r="F434" s="30"/>
      <c r="G434" s="38">
        <f t="shared" si="45"/>
        <v>14993.456350848159</v>
      </c>
      <c r="H434" s="39">
        <f t="shared" si="45"/>
        <v>12027.750684650393</v>
      </c>
      <c r="I434" s="40">
        <f t="shared" si="45"/>
        <v>11471.493454033927</v>
      </c>
      <c r="J434" s="41">
        <f t="shared" si="44"/>
        <v>7024.4343003723625</v>
      </c>
      <c r="K434" s="30"/>
      <c r="L434" s="38">
        <f t="shared" si="46"/>
        <v>17754.240794373189</v>
      </c>
      <c r="M434" s="39">
        <f t="shared" si="47"/>
        <v>14242.451965246173</v>
      </c>
      <c r="N434" s="40">
        <f t="shared" si="48"/>
        <v>13583.769631774929</v>
      </c>
      <c r="O434" s="41">
        <f t="shared" si="49"/>
        <v>8317.8618121638392</v>
      </c>
      <c r="Q434" s="38">
        <f t="shared" si="50"/>
        <v>21455.999999999996</v>
      </c>
      <c r="R434" s="39">
        <f t="shared" si="50"/>
        <v>17212.003199999999</v>
      </c>
      <c r="S434" s="40">
        <f t="shared" si="51"/>
        <v>16415.9856</v>
      </c>
      <c r="T434" s="41">
        <f t="shared" si="51"/>
        <v>10052.135999999999</v>
      </c>
    </row>
    <row r="435" spans="2:20" ht="30.6">
      <c r="B435" s="35">
        <v>53850</v>
      </c>
      <c r="C435" s="36" t="s">
        <v>826</v>
      </c>
      <c r="D435" s="36" t="s">
        <v>827</v>
      </c>
      <c r="E435" s="37">
        <v>7.8454666967259561</v>
      </c>
      <c r="F435" s="30"/>
      <c r="G435" s="38">
        <f t="shared" si="45"/>
        <v>30949.160529582128</v>
      </c>
      <c r="H435" s="39">
        <f t="shared" si="45"/>
        <v>24827.416576830787</v>
      </c>
      <c r="I435" s="40">
        <f t="shared" si="45"/>
        <v>23679.202721183286</v>
      </c>
      <c r="J435" s="41">
        <f t="shared" si="44"/>
        <v>14499.681708109227</v>
      </c>
      <c r="K435" s="30"/>
      <c r="L435" s="38">
        <f t="shared" si="46"/>
        <v>36647.910633016138</v>
      </c>
      <c r="M435" s="39">
        <f t="shared" si="47"/>
        <v>29398.953909805547</v>
      </c>
      <c r="N435" s="40">
        <f t="shared" si="48"/>
        <v>28039.316425320645</v>
      </c>
      <c r="O435" s="41">
        <f t="shared" si="49"/>
        <v>17169.546131568059</v>
      </c>
      <c r="Q435" s="38">
        <f t="shared" si="50"/>
        <v>44289</v>
      </c>
      <c r="R435" s="39">
        <f t="shared" si="50"/>
        <v>35528.635800000004</v>
      </c>
      <c r="S435" s="40">
        <f t="shared" si="51"/>
        <v>33885.513899999998</v>
      </c>
      <c r="T435" s="41">
        <f t="shared" si="51"/>
        <v>20749.396499999999</v>
      </c>
    </row>
    <row r="436" spans="2:20" ht="30.6">
      <c r="B436" s="35">
        <v>54150</v>
      </c>
      <c r="C436" s="36" t="s">
        <v>828</v>
      </c>
      <c r="D436" s="36" t="s">
        <v>829</v>
      </c>
      <c r="E436" s="37">
        <v>1.2206893586926451</v>
      </c>
      <c r="F436" s="30"/>
      <c r="G436" s="38">
        <f t="shared" si="45"/>
        <v>4815.4319404220105</v>
      </c>
      <c r="H436" s="39">
        <f t="shared" si="45"/>
        <v>3862.9395026065372</v>
      </c>
      <c r="I436" s="40">
        <f t="shared" si="45"/>
        <v>3684.2869776168804</v>
      </c>
      <c r="J436" s="41">
        <f t="shared" si="44"/>
        <v>2256.0298640877118</v>
      </c>
      <c r="K436" s="30"/>
      <c r="L436" s="38">
        <f t="shared" si="46"/>
        <v>5702.1100537856837</v>
      </c>
      <c r="M436" s="39">
        <f t="shared" si="47"/>
        <v>4574.2326851468761</v>
      </c>
      <c r="N436" s="40">
        <f t="shared" si="48"/>
        <v>4362.6844021514271</v>
      </c>
      <c r="O436" s="41">
        <f t="shared" si="49"/>
        <v>2671.4385601985928</v>
      </c>
      <c r="Q436" s="38">
        <f t="shared" si="50"/>
        <v>6890.9999999999982</v>
      </c>
      <c r="R436" s="39">
        <f t="shared" si="50"/>
        <v>5527.9601999999995</v>
      </c>
      <c r="S436" s="40">
        <f t="shared" si="51"/>
        <v>5272.3040999999994</v>
      </c>
      <c r="T436" s="41">
        <f t="shared" si="51"/>
        <v>3228.4334999999992</v>
      </c>
    </row>
    <row r="437" spans="2:20" ht="40.9">
      <c r="B437" s="35">
        <v>54161</v>
      </c>
      <c r="C437" s="36" t="s">
        <v>830</v>
      </c>
      <c r="D437" s="36" t="s">
        <v>831</v>
      </c>
      <c r="E437" s="37">
        <v>2.3067503742411297</v>
      </c>
      <c r="F437" s="30"/>
      <c r="G437" s="38">
        <f t="shared" si="45"/>
        <v>9099.7757550682654</v>
      </c>
      <c r="H437" s="39">
        <f t="shared" si="45"/>
        <v>7299.8401107157642</v>
      </c>
      <c r="I437" s="40">
        <f t="shared" si="45"/>
        <v>6962.2384302027313</v>
      </c>
      <c r="J437" s="41">
        <f t="shared" si="44"/>
        <v>4263.2449412494825</v>
      </c>
      <c r="K437" s="30"/>
      <c r="L437" s="38">
        <f t="shared" si="46"/>
        <v>10775.341332230037</v>
      </c>
      <c r="M437" s="39">
        <f t="shared" si="47"/>
        <v>8643.9788167149363</v>
      </c>
      <c r="N437" s="40">
        <f t="shared" si="48"/>
        <v>8244.2136532892018</v>
      </c>
      <c r="O437" s="41">
        <f t="shared" si="49"/>
        <v>5048.2474141497723</v>
      </c>
      <c r="Q437" s="38">
        <f t="shared" si="50"/>
        <v>13021.999999999998</v>
      </c>
      <c r="R437" s="39">
        <f t="shared" si="50"/>
        <v>10446.2484</v>
      </c>
      <c r="S437" s="40">
        <f t="shared" si="51"/>
        <v>9963.1322</v>
      </c>
      <c r="T437" s="41">
        <f t="shared" si="51"/>
        <v>6100.8069999999998</v>
      </c>
    </row>
    <row r="438" spans="2:20" ht="40.9">
      <c r="B438" s="35">
        <v>54520</v>
      </c>
      <c r="C438" s="36" t="s">
        <v>832</v>
      </c>
      <c r="D438" s="36" t="s">
        <v>833</v>
      </c>
      <c r="E438" s="37">
        <v>4.4442410354898314</v>
      </c>
      <c r="F438" s="30"/>
      <c r="G438" s="38">
        <f t="shared" si="45"/>
        <v>17531.847952006621</v>
      </c>
      <c r="H438" s="39">
        <f t="shared" si="45"/>
        <v>14064.048427099711</v>
      </c>
      <c r="I438" s="40">
        <f t="shared" si="45"/>
        <v>13413.616868080266</v>
      </c>
      <c r="J438" s="41">
        <f t="shared" si="44"/>
        <v>8213.6707655151022</v>
      </c>
      <c r="K438" s="30"/>
      <c r="L438" s="38">
        <f t="shared" si="46"/>
        <v>20760.033098882912</v>
      </c>
      <c r="M438" s="39">
        <f t="shared" si="47"/>
        <v>16653.698551923873</v>
      </c>
      <c r="N438" s="40">
        <f t="shared" si="48"/>
        <v>15883.501323955317</v>
      </c>
      <c r="O438" s="41">
        <f t="shared" si="49"/>
        <v>9726.0755068266444</v>
      </c>
      <c r="Q438" s="38">
        <f t="shared" si="50"/>
        <v>25088.499999999996</v>
      </c>
      <c r="R438" s="39">
        <f t="shared" si="50"/>
        <v>20125.994699999999</v>
      </c>
      <c r="S438" s="40">
        <f t="shared" si="51"/>
        <v>19195.211349999998</v>
      </c>
      <c r="T438" s="41">
        <f t="shared" si="51"/>
        <v>11753.962249999999</v>
      </c>
    </row>
    <row r="439" spans="2:20" ht="20.45">
      <c r="B439" s="35">
        <v>54530</v>
      </c>
      <c r="C439" s="36" t="s">
        <v>834</v>
      </c>
      <c r="D439" s="36" t="s">
        <v>835</v>
      </c>
      <c r="E439" s="37">
        <v>6.979328165405728</v>
      </c>
      <c r="F439" s="30"/>
      <c r="G439" s="38">
        <f t="shared" si="45"/>
        <v>27532.377120397185</v>
      </c>
      <c r="H439" s="39">
        <f t="shared" si="45"/>
        <v>22086.472925982624</v>
      </c>
      <c r="I439" s="40">
        <f t="shared" si="45"/>
        <v>21065.021734815888</v>
      </c>
      <c r="J439" s="41">
        <f t="shared" si="44"/>
        <v>12898.918680906083</v>
      </c>
      <c r="K439" s="30"/>
      <c r="L439" s="38">
        <f t="shared" si="46"/>
        <v>32601.98593297476</v>
      </c>
      <c r="M439" s="39">
        <f t="shared" si="47"/>
        <v>26153.313115432353</v>
      </c>
      <c r="N439" s="40">
        <f t="shared" si="48"/>
        <v>24943.77943731899</v>
      </c>
      <c r="O439" s="41">
        <f t="shared" si="49"/>
        <v>15274.030409598676</v>
      </c>
      <c r="Q439" s="38">
        <f t="shared" si="50"/>
        <v>39399.499999999993</v>
      </c>
      <c r="R439" s="39">
        <f t="shared" si="50"/>
        <v>31606.278899999998</v>
      </c>
      <c r="S439" s="40">
        <f t="shared" si="51"/>
        <v>30144.557449999997</v>
      </c>
      <c r="T439" s="41">
        <f t="shared" si="51"/>
        <v>18458.665749999996</v>
      </c>
    </row>
    <row r="440" spans="2:20" ht="20.45">
      <c r="B440" s="35">
        <v>54535</v>
      </c>
      <c r="C440" s="36" t="s">
        <v>836</v>
      </c>
      <c r="D440" s="36" t="s">
        <v>837</v>
      </c>
      <c r="E440" s="37">
        <v>7.9391751092565626</v>
      </c>
      <c r="F440" s="30"/>
      <c r="G440" s="38">
        <f t="shared" si="45"/>
        <v>31318.825817128676</v>
      </c>
      <c r="H440" s="39">
        <f t="shared" si="45"/>
        <v>25123.96207050062</v>
      </c>
      <c r="I440" s="40">
        <f t="shared" si="45"/>
        <v>23962.03363268515</v>
      </c>
      <c r="J440" s="41">
        <f t="shared" si="44"/>
        <v>14672.869895324784</v>
      </c>
      <c r="K440" s="30"/>
      <c r="L440" s="38">
        <f t="shared" si="46"/>
        <v>37085.643359536618</v>
      </c>
      <c r="M440" s="39">
        <f t="shared" si="47"/>
        <v>29750.103103020272</v>
      </c>
      <c r="N440" s="40">
        <f t="shared" si="48"/>
        <v>28374.225734381467</v>
      </c>
      <c r="O440" s="41">
        <f t="shared" si="49"/>
        <v>17374.623913942905</v>
      </c>
      <c r="Q440" s="38">
        <f t="shared" si="50"/>
        <v>44818</v>
      </c>
      <c r="R440" s="39">
        <f t="shared" si="50"/>
        <v>35952.999599999996</v>
      </c>
      <c r="S440" s="40">
        <f t="shared" si="51"/>
        <v>34290.251799999998</v>
      </c>
      <c r="T440" s="41">
        <f t="shared" si="51"/>
        <v>20997.233</v>
      </c>
    </row>
    <row r="441" spans="2:20" ht="30.6">
      <c r="B441" s="35">
        <v>54600</v>
      </c>
      <c r="C441" s="36" t="s">
        <v>838</v>
      </c>
      <c r="D441" s="36" t="s">
        <v>839</v>
      </c>
      <c r="E441" s="37">
        <v>6.0995496572143155</v>
      </c>
      <c r="F441" s="30"/>
      <c r="G441" s="38">
        <f t="shared" si="45"/>
        <v>24061.786098469176</v>
      </c>
      <c r="H441" s="39">
        <f t="shared" si="45"/>
        <v>19302.364808191975</v>
      </c>
      <c r="I441" s="40">
        <f t="shared" si="45"/>
        <v>18409.672543938766</v>
      </c>
      <c r="J441" s="41">
        <f t="shared" si="44"/>
        <v>11272.946787132809</v>
      </c>
      <c r="K441" s="30"/>
      <c r="L441" s="38">
        <f t="shared" si="46"/>
        <v>28492.345883326434</v>
      </c>
      <c r="M441" s="39">
        <f t="shared" si="47"/>
        <v>22856.559867604468</v>
      </c>
      <c r="N441" s="40">
        <f t="shared" si="48"/>
        <v>21799.493835333054</v>
      </c>
      <c r="O441" s="41">
        <f t="shared" si="49"/>
        <v>13348.664046338436</v>
      </c>
      <c r="Q441" s="38">
        <f t="shared" si="50"/>
        <v>34432.999999999993</v>
      </c>
      <c r="R441" s="39">
        <f t="shared" si="50"/>
        <v>27622.152599999998</v>
      </c>
      <c r="S441" s="40">
        <f t="shared" si="51"/>
        <v>26344.688299999994</v>
      </c>
      <c r="T441" s="41">
        <f t="shared" si="51"/>
        <v>16131.860499999999</v>
      </c>
    </row>
    <row r="442" spans="2:20" ht="20.45">
      <c r="B442" s="35">
        <v>54640</v>
      </c>
      <c r="C442" s="36" t="s">
        <v>840</v>
      </c>
      <c r="D442" s="36" t="s">
        <v>841</v>
      </c>
      <c r="E442" s="37">
        <v>5.7890187551989039</v>
      </c>
      <c r="F442" s="30"/>
      <c r="G442" s="38">
        <f t="shared" si="45"/>
        <v>22836.789408357472</v>
      </c>
      <c r="H442" s="39">
        <f t="shared" si="45"/>
        <v>18319.672463384362</v>
      </c>
      <c r="I442" s="40">
        <f t="shared" si="45"/>
        <v>17472.427576334299</v>
      </c>
      <c r="J442" s="41">
        <f t="shared" si="44"/>
        <v>10699.035837815474</v>
      </c>
      <c r="K442" s="30"/>
      <c r="L442" s="38">
        <f t="shared" si="46"/>
        <v>27041.787339677288</v>
      </c>
      <c r="M442" s="39">
        <f t="shared" si="47"/>
        <v>21692.921803889119</v>
      </c>
      <c r="N442" s="40">
        <f t="shared" si="48"/>
        <v>20689.671493587091</v>
      </c>
      <c r="O442" s="41">
        <f t="shared" si="49"/>
        <v>12669.077368638809</v>
      </c>
      <c r="Q442" s="38">
        <f t="shared" si="50"/>
        <v>32680</v>
      </c>
      <c r="R442" s="39">
        <f t="shared" si="50"/>
        <v>26215.896000000001</v>
      </c>
      <c r="S442" s="40">
        <f t="shared" si="51"/>
        <v>25003.467999999997</v>
      </c>
      <c r="T442" s="41">
        <f t="shared" si="51"/>
        <v>15310.58</v>
      </c>
    </row>
    <row r="443" spans="2:20" ht="30.6">
      <c r="B443" s="35">
        <v>54650</v>
      </c>
      <c r="C443" s="36" t="s">
        <v>842</v>
      </c>
      <c r="D443" s="36" t="s">
        <v>843</v>
      </c>
      <c r="E443" s="37">
        <v>5.0388200272837453</v>
      </c>
      <c r="F443" s="30"/>
      <c r="G443" s="38">
        <f t="shared" si="45"/>
        <v>19877.370707488622</v>
      </c>
      <c r="H443" s="39">
        <f t="shared" si="45"/>
        <v>15945.626781547373</v>
      </c>
      <c r="I443" s="40">
        <f t="shared" si="45"/>
        <v>15208.176328299543</v>
      </c>
      <c r="J443" s="41">
        <f t="shared" si="44"/>
        <v>9312.5481764584183</v>
      </c>
      <c r="K443" s="30"/>
      <c r="L443" s="38">
        <f t="shared" si="46"/>
        <v>23537.443111294993</v>
      </c>
      <c r="M443" s="39">
        <f t="shared" si="47"/>
        <v>18881.736863880844</v>
      </c>
      <c r="N443" s="40">
        <f t="shared" si="48"/>
        <v>18008.497724451798</v>
      </c>
      <c r="O443" s="41">
        <f t="shared" si="49"/>
        <v>11027.292097641703</v>
      </c>
      <c r="Q443" s="38">
        <f t="shared" si="50"/>
        <v>28444.999999999996</v>
      </c>
      <c r="R443" s="39">
        <f t="shared" si="50"/>
        <v>22818.578999999998</v>
      </c>
      <c r="S443" s="40">
        <f t="shared" si="51"/>
        <v>21763.269499999995</v>
      </c>
      <c r="T443" s="41">
        <f t="shared" si="51"/>
        <v>13326.482499999996</v>
      </c>
    </row>
    <row r="444" spans="2:20">
      <c r="B444" s="35">
        <v>54830</v>
      </c>
      <c r="C444" s="36" t="s">
        <v>844</v>
      </c>
      <c r="D444" s="36" t="s">
        <v>845</v>
      </c>
      <c r="E444" s="37">
        <v>2.8721008441682199</v>
      </c>
      <c r="F444" s="30"/>
      <c r="G444" s="38">
        <f t="shared" si="45"/>
        <v>11329.996483243693</v>
      </c>
      <c r="H444" s="39">
        <f t="shared" si="45"/>
        <v>9088.9231788580892</v>
      </c>
      <c r="I444" s="40">
        <f t="shared" si="45"/>
        <v>8668.5803093297473</v>
      </c>
      <c r="J444" s="41">
        <f t="shared" si="44"/>
        <v>5308.1033523996693</v>
      </c>
      <c r="K444" s="30"/>
      <c r="L444" s="38">
        <f t="shared" si="46"/>
        <v>13416.218452627225</v>
      </c>
      <c r="M444" s="39">
        <f t="shared" si="47"/>
        <v>10762.490442697559</v>
      </c>
      <c r="N444" s="40">
        <f t="shared" si="48"/>
        <v>10264.748738105089</v>
      </c>
      <c r="O444" s="41">
        <f t="shared" si="49"/>
        <v>6285.4983450558548</v>
      </c>
      <c r="Q444" s="38">
        <f t="shared" si="50"/>
        <v>16213.5</v>
      </c>
      <c r="R444" s="39">
        <f t="shared" si="50"/>
        <v>13006.4697</v>
      </c>
      <c r="S444" s="40">
        <f t="shared" si="51"/>
        <v>12404.948849999999</v>
      </c>
      <c r="T444" s="41">
        <f t="shared" si="51"/>
        <v>7596.0247499999996</v>
      </c>
    </row>
    <row r="445" spans="2:20">
      <c r="B445" s="35">
        <v>55040</v>
      </c>
      <c r="C445" s="36" t="s">
        <v>846</v>
      </c>
      <c r="D445" s="36" t="s">
        <v>847</v>
      </c>
      <c r="E445" s="37">
        <v>2.7214410996364982</v>
      </c>
      <c r="F445" s="30"/>
      <c r="G445" s="38">
        <f t="shared" si="45"/>
        <v>10735.66694249069</v>
      </c>
      <c r="H445" s="39">
        <f t="shared" si="45"/>
        <v>8612.1520212660325</v>
      </c>
      <c r="I445" s="40">
        <f t="shared" si="45"/>
        <v>8213.8587776996283</v>
      </c>
      <c r="J445" s="41">
        <f t="shared" si="44"/>
        <v>5029.6599625568888</v>
      </c>
      <c r="K445" s="30"/>
      <c r="L445" s="38">
        <f t="shared" si="46"/>
        <v>12712.453454695904</v>
      </c>
      <c r="M445" s="39">
        <f t="shared" si="47"/>
        <v>10197.930161357055</v>
      </c>
      <c r="N445" s="40">
        <f t="shared" si="48"/>
        <v>9726.2981381878362</v>
      </c>
      <c r="O445" s="41">
        <f t="shared" si="49"/>
        <v>5955.7844435250308</v>
      </c>
      <c r="Q445" s="38">
        <f t="shared" si="50"/>
        <v>15362.999999999998</v>
      </c>
      <c r="R445" s="39">
        <f t="shared" si="50"/>
        <v>12324.1986</v>
      </c>
      <c r="S445" s="40">
        <f t="shared" si="51"/>
        <v>11754.231299999999</v>
      </c>
      <c r="T445" s="41">
        <f t="shared" si="51"/>
        <v>7197.5654999999988</v>
      </c>
    </row>
    <row r="446" spans="2:20" ht="30.6">
      <c r="B446" s="35">
        <v>55500</v>
      </c>
      <c r="C446" s="36" t="s">
        <v>848</v>
      </c>
      <c r="D446" s="36" t="s">
        <v>849</v>
      </c>
      <c r="E446" s="37">
        <v>3.8935933977745378</v>
      </c>
      <c r="F446" s="30"/>
      <c r="G446" s="38">
        <f t="shared" si="45"/>
        <v>15359.627637567233</v>
      </c>
      <c r="H446" s="39">
        <f t="shared" si="45"/>
        <v>12321.493290856435</v>
      </c>
      <c r="I446" s="40">
        <f t="shared" si="45"/>
        <v>11751.651105502689</v>
      </c>
      <c r="J446" s="41">
        <f t="shared" si="44"/>
        <v>7195.9855482002476</v>
      </c>
      <c r="K446" s="30"/>
      <c r="L446" s="38">
        <f t="shared" si="46"/>
        <v>18187.836160529583</v>
      </c>
      <c r="M446" s="39">
        <f t="shared" si="47"/>
        <v>14590.282167976831</v>
      </c>
      <c r="N446" s="40">
        <f t="shared" si="48"/>
        <v>13915.513446421182</v>
      </c>
      <c r="O446" s="41">
        <f t="shared" si="49"/>
        <v>8521.0012412081087</v>
      </c>
      <c r="Q446" s="38">
        <f t="shared" si="50"/>
        <v>21980</v>
      </c>
      <c r="R446" s="39">
        <f t="shared" si="50"/>
        <v>17632.356</v>
      </c>
      <c r="S446" s="40">
        <f t="shared" si="51"/>
        <v>16816.897999999997</v>
      </c>
      <c r="T446" s="41">
        <f t="shared" si="51"/>
        <v>10297.629999999999</v>
      </c>
    </row>
    <row r="447" spans="2:20" ht="40.9">
      <c r="B447" s="35">
        <v>55530</v>
      </c>
      <c r="C447" s="36" t="s">
        <v>850</v>
      </c>
      <c r="D447" s="36" t="s">
        <v>851</v>
      </c>
      <c r="E447" s="37">
        <v>4.2830413088303763</v>
      </c>
      <c r="F447" s="30"/>
      <c r="G447" s="38">
        <f t="shared" si="45"/>
        <v>16895.939801406705</v>
      </c>
      <c r="H447" s="39">
        <f t="shared" si="45"/>
        <v>13553.922908688457</v>
      </c>
      <c r="I447" s="40">
        <f t="shared" si="45"/>
        <v>12927.083542056269</v>
      </c>
      <c r="J447" s="41">
        <f t="shared" si="44"/>
        <v>7915.7477969590409</v>
      </c>
      <c r="K447" s="30"/>
      <c r="L447" s="38">
        <f t="shared" si="46"/>
        <v>20007.033512618949</v>
      </c>
      <c r="M447" s="39">
        <f t="shared" si="47"/>
        <v>16049.642283822921</v>
      </c>
      <c r="N447" s="40">
        <f t="shared" si="48"/>
        <v>15307.381340504759</v>
      </c>
      <c r="O447" s="41">
        <f t="shared" si="49"/>
        <v>9373.295200661978</v>
      </c>
      <c r="Q447" s="38">
        <f t="shared" si="50"/>
        <v>24178.5</v>
      </c>
      <c r="R447" s="39">
        <f t="shared" si="50"/>
        <v>19395.992699999999</v>
      </c>
      <c r="S447" s="40">
        <f t="shared" si="51"/>
        <v>18498.97035</v>
      </c>
      <c r="T447" s="41">
        <f t="shared" si="51"/>
        <v>11327.62725</v>
      </c>
    </row>
    <row r="448" spans="2:20" ht="30.6">
      <c r="B448" s="35">
        <v>55700</v>
      </c>
      <c r="C448" s="36" t="s">
        <v>852</v>
      </c>
      <c r="D448" s="36" t="s">
        <v>853</v>
      </c>
      <c r="E448" s="37">
        <v>1.5958772939286083</v>
      </c>
      <c r="F448" s="30"/>
      <c r="G448" s="38">
        <f t="shared" si="45"/>
        <v>6295.4906909391811</v>
      </c>
      <c r="H448" s="39">
        <f t="shared" si="45"/>
        <v>5050.2426322714109</v>
      </c>
      <c r="I448" s="40">
        <f t="shared" si="45"/>
        <v>4816.6799276375668</v>
      </c>
      <c r="J448" s="41">
        <f t="shared" si="44"/>
        <v>2949.437388705006</v>
      </c>
      <c r="K448" s="30"/>
      <c r="L448" s="38">
        <f t="shared" si="46"/>
        <v>7454.6959040132397</v>
      </c>
      <c r="M448" s="39">
        <f t="shared" si="47"/>
        <v>5980.1570541994206</v>
      </c>
      <c r="N448" s="40">
        <f t="shared" si="48"/>
        <v>5703.5878361605292</v>
      </c>
      <c r="O448" s="41">
        <f t="shared" si="49"/>
        <v>3492.5250310302026</v>
      </c>
      <c r="Q448" s="38">
        <f t="shared" si="50"/>
        <v>9009</v>
      </c>
      <c r="R448" s="39">
        <f t="shared" si="50"/>
        <v>7227.0197999999991</v>
      </c>
      <c r="S448" s="40">
        <f t="shared" si="51"/>
        <v>6892.7858999999989</v>
      </c>
      <c r="T448" s="41">
        <f t="shared" si="51"/>
        <v>4220.7164999999995</v>
      </c>
    </row>
    <row r="449" spans="2:20" ht="20.45">
      <c r="B449" s="35">
        <v>55705</v>
      </c>
      <c r="C449" s="36" t="s">
        <v>854</v>
      </c>
      <c r="D449" s="36" t="s">
        <v>855</v>
      </c>
      <c r="E449" s="37">
        <v>3.5277054467689277</v>
      </c>
      <c r="F449" s="30"/>
      <c r="G449" s="38">
        <f t="shared" si="45"/>
        <v>13916.255895738517</v>
      </c>
      <c r="H449" s="39">
        <f t="shared" si="45"/>
        <v>11163.620479561439</v>
      </c>
      <c r="I449" s="40">
        <f t="shared" si="45"/>
        <v>10647.32738582954</v>
      </c>
      <c r="J449" s="41">
        <f t="shared" si="44"/>
        <v>6519.7658871534959</v>
      </c>
      <c r="K449" s="30"/>
      <c r="L449" s="38">
        <f t="shared" si="46"/>
        <v>16478.692594124946</v>
      </c>
      <c r="M449" s="39">
        <f t="shared" si="47"/>
        <v>13219.207199007033</v>
      </c>
      <c r="N449" s="40">
        <f t="shared" si="48"/>
        <v>12607.847703764997</v>
      </c>
      <c r="O449" s="41">
        <f t="shared" si="49"/>
        <v>7720.2674803475375</v>
      </c>
      <c r="Q449" s="38">
        <f t="shared" si="50"/>
        <v>19914.499999999996</v>
      </c>
      <c r="R449" s="39">
        <f t="shared" si="50"/>
        <v>15975.411899999997</v>
      </c>
      <c r="S449" s="40">
        <f t="shared" si="51"/>
        <v>15236.583949999998</v>
      </c>
      <c r="T449" s="41">
        <f t="shared" si="51"/>
        <v>9329.9432499999984</v>
      </c>
    </row>
    <row r="450" spans="2:20" ht="51">
      <c r="B450" s="35">
        <v>55815</v>
      </c>
      <c r="C450" s="36" t="s">
        <v>856</v>
      </c>
      <c r="D450" s="36" t="s">
        <v>857</v>
      </c>
      <c r="E450" s="37">
        <v>19.035562007800458</v>
      </c>
      <c r="F450" s="30"/>
      <c r="G450" s="38">
        <f t="shared" si="45"/>
        <v>75092.366983864296</v>
      </c>
      <c r="H450" s="39">
        <f t="shared" si="45"/>
        <v>60239.096794455945</v>
      </c>
      <c r="I450" s="40">
        <f t="shared" si="45"/>
        <v>57453.16997935457</v>
      </c>
      <c r="J450" s="41">
        <f t="shared" si="44"/>
        <v>35180.773931940421</v>
      </c>
      <c r="K450" s="30"/>
      <c r="L450" s="38">
        <f t="shared" si="46"/>
        <v>88919.321472900294</v>
      </c>
      <c r="M450" s="39">
        <f t="shared" si="47"/>
        <v>71331.079685560617</v>
      </c>
      <c r="N450" s="40">
        <f t="shared" si="48"/>
        <v>68032.172858916005</v>
      </c>
      <c r="O450" s="41">
        <f t="shared" si="49"/>
        <v>41658.702110053782</v>
      </c>
      <c r="Q450" s="38">
        <f t="shared" si="50"/>
        <v>107459</v>
      </c>
      <c r="R450" s="39">
        <f t="shared" si="50"/>
        <v>86203.609800000006</v>
      </c>
      <c r="S450" s="40">
        <f t="shared" si="51"/>
        <v>82216.880899999989</v>
      </c>
      <c r="T450" s="41">
        <f t="shared" si="51"/>
        <v>50344.541499999992</v>
      </c>
    </row>
    <row r="451" spans="2:20" ht="20.45">
      <c r="B451" s="35">
        <v>55840</v>
      </c>
      <c r="C451" s="36" t="s">
        <v>858</v>
      </c>
      <c r="D451" s="36" t="s">
        <v>859</v>
      </c>
      <c r="E451" s="37">
        <v>14.455718345104238</v>
      </c>
      <c r="F451" s="30"/>
      <c r="G451" s="38">
        <f t="shared" si="45"/>
        <v>57025.587505171701</v>
      </c>
      <c r="H451" s="39">
        <f t="shared" si="45"/>
        <v>45745.926296648737</v>
      </c>
      <c r="I451" s="40">
        <f t="shared" si="45"/>
        <v>43630.277000206872</v>
      </c>
      <c r="J451" s="41">
        <f t="shared" si="44"/>
        <v>26716.487746172937</v>
      </c>
      <c r="K451" s="30"/>
      <c r="L451" s="38">
        <f t="shared" si="46"/>
        <v>67525.858502275543</v>
      </c>
      <c r="M451" s="39">
        <f t="shared" si="47"/>
        <v>54169.243690525444</v>
      </c>
      <c r="N451" s="40">
        <f t="shared" si="48"/>
        <v>51664.034340091021</v>
      </c>
      <c r="O451" s="41">
        <f t="shared" si="49"/>
        <v>31635.86470831609</v>
      </c>
      <c r="Q451" s="38">
        <f t="shared" si="50"/>
        <v>81604.999999999985</v>
      </c>
      <c r="R451" s="39">
        <f t="shared" si="50"/>
        <v>65463.530999999995</v>
      </c>
      <c r="S451" s="40">
        <f t="shared" si="51"/>
        <v>62435.985499999995</v>
      </c>
      <c r="T451" s="41">
        <f t="shared" si="51"/>
        <v>38231.94249999999</v>
      </c>
    </row>
    <row r="452" spans="2:20" ht="61.15">
      <c r="B452" s="35">
        <v>55845</v>
      </c>
      <c r="C452" s="36" t="s">
        <v>860</v>
      </c>
      <c r="D452" s="36" t="s">
        <v>861</v>
      </c>
      <c r="E452" s="37">
        <v>12.597138639487749</v>
      </c>
      <c r="F452" s="30"/>
      <c r="G452" s="38">
        <f t="shared" si="45"/>
        <v>49693.77616880431</v>
      </c>
      <c r="H452" s="39">
        <f t="shared" si="45"/>
        <v>39864.347242614815</v>
      </c>
      <c r="I452" s="40">
        <f t="shared" si="45"/>
        <v>38020.708146752171</v>
      </c>
      <c r="J452" s="41">
        <f t="shared" si="44"/>
        <v>23281.534135084818</v>
      </c>
      <c r="K452" s="30"/>
      <c r="L452" s="38">
        <f t="shared" si="46"/>
        <v>58844.021514273896</v>
      </c>
      <c r="M452" s="39">
        <f t="shared" si="47"/>
        <v>47204.674058750519</v>
      </c>
      <c r="N452" s="40">
        <f t="shared" si="48"/>
        <v>45021.560860570957</v>
      </c>
      <c r="O452" s="41">
        <f t="shared" si="49"/>
        <v>27568.424079437318</v>
      </c>
      <c r="Q452" s="38">
        <f t="shared" si="50"/>
        <v>71113</v>
      </c>
      <c r="R452" s="39">
        <f t="shared" si="50"/>
        <v>57046.848599999998</v>
      </c>
      <c r="S452" s="40">
        <f t="shared" si="51"/>
        <v>54408.556299999997</v>
      </c>
      <c r="T452" s="41">
        <f t="shared" si="51"/>
        <v>33316.440499999997</v>
      </c>
    </row>
    <row r="453" spans="2:20" ht="20.45">
      <c r="B453" s="35">
        <v>56440</v>
      </c>
      <c r="C453" s="36" t="s">
        <v>862</v>
      </c>
      <c r="D453" s="36" t="s">
        <v>863</v>
      </c>
      <c r="E453" s="37">
        <v>2.3128617924496475</v>
      </c>
      <c r="F453" s="30"/>
      <c r="G453" s="38">
        <f t="shared" si="45"/>
        <v>9123.8843607778235</v>
      </c>
      <c r="H453" s="39">
        <f t="shared" si="45"/>
        <v>7319.1800342159695</v>
      </c>
      <c r="I453" s="40">
        <f t="shared" si="45"/>
        <v>6980.6839244311132</v>
      </c>
      <c r="J453" s="41">
        <f t="shared" si="44"/>
        <v>4274.5398230244109</v>
      </c>
      <c r="K453" s="30"/>
      <c r="L453" s="38">
        <f t="shared" si="46"/>
        <v>10803.889118742241</v>
      </c>
      <c r="M453" s="39">
        <f t="shared" si="47"/>
        <v>8666.8798510550259</v>
      </c>
      <c r="N453" s="40">
        <f t="shared" si="48"/>
        <v>8266.0555647496894</v>
      </c>
      <c r="O453" s="41">
        <f t="shared" si="49"/>
        <v>5061.6220521307405</v>
      </c>
      <c r="Q453" s="38">
        <f t="shared" si="50"/>
        <v>13056.499999999998</v>
      </c>
      <c r="R453" s="39">
        <f t="shared" si="50"/>
        <v>10473.924299999999</v>
      </c>
      <c r="S453" s="40">
        <f t="shared" si="51"/>
        <v>9989.5281499999983</v>
      </c>
      <c r="T453" s="41">
        <f t="shared" si="51"/>
        <v>6116.9702499999994</v>
      </c>
    </row>
    <row r="454" spans="2:20" ht="20.45">
      <c r="B454" s="35">
        <v>56515</v>
      </c>
      <c r="C454" s="36" t="s">
        <v>864</v>
      </c>
      <c r="D454" s="36" t="s">
        <v>865</v>
      </c>
      <c r="E454" s="37">
        <v>2.4987729057783272</v>
      </c>
      <c r="F454" s="30"/>
      <c r="G454" s="38">
        <f t="shared" si="45"/>
        <v>9857.2751344642111</v>
      </c>
      <c r="H454" s="39">
        <f t="shared" si="45"/>
        <v>7907.5061128671905</v>
      </c>
      <c r="I454" s="40">
        <f t="shared" si="45"/>
        <v>7541.8012053785687</v>
      </c>
      <c r="J454" s="41">
        <f t="shared" si="44"/>
        <v>4618.1334004964829</v>
      </c>
      <c r="K454" s="30"/>
      <c r="L454" s="38">
        <f t="shared" si="46"/>
        <v>11672.321059164253</v>
      </c>
      <c r="M454" s="39">
        <f t="shared" si="47"/>
        <v>9363.5359536615633</v>
      </c>
      <c r="N454" s="40">
        <f t="shared" si="48"/>
        <v>8930.4928423665697</v>
      </c>
      <c r="O454" s="41">
        <f t="shared" si="49"/>
        <v>5468.4824162184523</v>
      </c>
      <c r="Q454" s="38">
        <f t="shared" si="50"/>
        <v>14105.999999999998</v>
      </c>
      <c r="R454" s="39">
        <f t="shared" si="50"/>
        <v>11315.833199999999</v>
      </c>
      <c r="S454" s="40">
        <f t="shared" si="51"/>
        <v>10792.500599999999</v>
      </c>
      <c r="T454" s="41">
        <f t="shared" si="51"/>
        <v>6608.6609999999991</v>
      </c>
    </row>
    <row r="455" spans="2:20">
      <c r="B455" s="35">
        <v>56740</v>
      </c>
      <c r="C455" s="36" t="s">
        <v>866</v>
      </c>
      <c r="D455" s="36" t="s">
        <v>867</v>
      </c>
      <c r="E455" s="37">
        <v>3.0969833199859984</v>
      </c>
      <c r="F455" s="30"/>
      <c r="G455" s="38">
        <f t="shared" si="45"/>
        <v>12217.123293338849</v>
      </c>
      <c r="H455" s="39">
        <f t="shared" si="45"/>
        <v>9800.5763059164256</v>
      </c>
      <c r="I455" s="40">
        <f t="shared" si="45"/>
        <v>9347.3210317335543</v>
      </c>
      <c r="J455" s="41">
        <f t="shared" si="44"/>
        <v>5723.722262929251</v>
      </c>
      <c r="K455" s="30"/>
      <c r="L455" s="38">
        <f t="shared" si="46"/>
        <v>14466.694249069093</v>
      </c>
      <c r="M455" s="39">
        <f t="shared" si="47"/>
        <v>11605.182126603228</v>
      </c>
      <c r="N455" s="40">
        <f t="shared" si="48"/>
        <v>11068.467769962763</v>
      </c>
      <c r="O455" s="41">
        <f t="shared" si="49"/>
        <v>6777.64625568887</v>
      </c>
      <c r="Q455" s="38">
        <f t="shared" si="50"/>
        <v>17482.999999999996</v>
      </c>
      <c r="R455" s="39">
        <f t="shared" si="50"/>
        <v>14024.862599999999</v>
      </c>
      <c r="S455" s="40">
        <f t="shared" si="51"/>
        <v>13376.243299999998</v>
      </c>
      <c r="T455" s="41">
        <f t="shared" si="51"/>
        <v>8190.785499999999</v>
      </c>
    </row>
    <row r="456" spans="2:20" ht="20.45">
      <c r="B456" s="35">
        <v>57210</v>
      </c>
      <c r="C456" s="36" t="s">
        <v>868</v>
      </c>
      <c r="D456" s="36" t="s">
        <v>869</v>
      </c>
      <c r="E456" s="37">
        <v>7.1654164212911766</v>
      </c>
      <c r="F456" s="30"/>
      <c r="G456" s="38">
        <f t="shared" si="45"/>
        <v>28266.466694249073</v>
      </c>
      <c r="H456" s="39">
        <f t="shared" si="45"/>
        <v>22675.359582126606</v>
      </c>
      <c r="I456" s="40">
        <f t="shared" si="45"/>
        <v>21626.673667769966</v>
      </c>
      <c r="J456" s="41">
        <f t="shared" si="44"/>
        <v>13242.83964625569</v>
      </c>
      <c r="K456" s="30"/>
      <c r="L456" s="38">
        <f t="shared" si="46"/>
        <v>33471.245345469593</v>
      </c>
      <c r="M456" s="39">
        <f t="shared" si="47"/>
        <v>26850.633016135707</v>
      </c>
      <c r="N456" s="40">
        <f t="shared" si="48"/>
        <v>25608.849813818786</v>
      </c>
      <c r="O456" s="41">
        <f t="shared" si="49"/>
        <v>15681.278444352503</v>
      </c>
      <c r="Q456" s="38">
        <f t="shared" si="50"/>
        <v>40450</v>
      </c>
      <c r="R456" s="39">
        <f t="shared" si="50"/>
        <v>32448.99</v>
      </c>
      <c r="S456" s="40">
        <f t="shared" si="51"/>
        <v>30948.295000000002</v>
      </c>
      <c r="T456" s="41">
        <f t="shared" si="51"/>
        <v>18950.824999999997</v>
      </c>
    </row>
    <row r="457" spans="2:20" ht="30.6">
      <c r="B457" s="35">
        <v>57240</v>
      </c>
      <c r="C457" s="36" t="s">
        <v>870</v>
      </c>
      <c r="D457" s="36" t="s">
        <v>871</v>
      </c>
      <c r="E457" s="37">
        <v>7.8550323947914622</v>
      </c>
      <c r="F457" s="30"/>
      <c r="G457" s="38">
        <f t="shared" si="45"/>
        <v>30986.89573851883</v>
      </c>
      <c r="H457" s="39">
        <f t="shared" si="45"/>
        <v>24857.687761439804</v>
      </c>
      <c r="I457" s="40">
        <f t="shared" si="45"/>
        <v>23708.073929540755</v>
      </c>
      <c r="J457" s="41">
        <f t="shared" si="44"/>
        <v>14517.360653496071</v>
      </c>
      <c r="K457" s="30"/>
      <c r="L457" s="38">
        <f t="shared" si="46"/>
        <v>36692.594124948286</v>
      </c>
      <c r="M457" s="39">
        <f t="shared" si="47"/>
        <v>29434.799007033514</v>
      </c>
      <c r="N457" s="40">
        <f t="shared" si="48"/>
        <v>28073.503764997931</v>
      </c>
      <c r="O457" s="41">
        <f t="shared" si="49"/>
        <v>17190.480347538272</v>
      </c>
      <c r="Q457" s="38">
        <f t="shared" si="50"/>
        <v>44343</v>
      </c>
      <c r="R457" s="39">
        <f t="shared" si="50"/>
        <v>35571.954599999997</v>
      </c>
      <c r="S457" s="40">
        <f t="shared" si="51"/>
        <v>33926.829299999998</v>
      </c>
      <c r="T457" s="41">
        <f t="shared" si="51"/>
        <v>20774.695500000002</v>
      </c>
    </row>
    <row r="458" spans="2:20">
      <c r="B458" s="35">
        <v>57260</v>
      </c>
      <c r="C458" s="36" t="s">
        <v>872</v>
      </c>
      <c r="D458" s="36" t="s">
        <v>872</v>
      </c>
      <c r="E458" s="37">
        <v>8.1085233935273742</v>
      </c>
      <c r="F458" s="30"/>
      <c r="G458" s="38">
        <f t="shared" si="45"/>
        <v>31986.878775341327</v>
      </c>
      <c r="H458" s="39">
        <f t="shared" si="45"/>
        <v>25659.874153578814</v>
      </c>
      <c r="I458" s="40">
        <f t="shared" si="45"/>
        <v>24473.160951013651</v>
      </c>
      <c r="J458" s="41">
        <f t="shared" si="44"/>
        <v>14985.852706247411</v>
      </c>
      <c r="K458" s="30"/>
      <c r="L458" s="38">
        <f t="shared" si="46"/>
        <v>37876.70666115018</v>
      </c>
      <c r="M458" s="39">
        <f t="shared" si="47"/>
        <v>30384.694083574675</v>
      </c>
      <c r="N458" s="40">
        <f t="shared" si="48"/>
        <v>28979.468266446005</v>
      </c>
      <c r="O458" s="41">
        <f t="shared" si="49"/>
        <v>17745.237070748859</v>
      </c>
      <c r="Q458" s="38">
        <f t="shared" si="50"/>
        <v>45773.999999999985</v>
      </c>
      <c r="R458" s="39">
        <f t="shared" si="50"/>
        <v>36719.902799999989</v>
      </c>
      <c r="S458" s="40">
        <f t="shared" si="51"/>
        <v>35021.687399999995</v>
      </c>
      <c r="T458" s="41">
        <f t="shared" si="51"/>
        <v>21445.118999999995</v>
      </c>
    </row>
    <row r="459" spans="2:20" ht="40.9">
      <c r="B459" s="35">
        <v>57288</v>
      </c>
      <c r="C459" s="36" t="s">
        <v>873</v>
      </c>
      <c r="D459" s="36" t="s">
        <v>874</v>
      </c>
      <c r="E459" s="37">
        <v>8.8502192787176384</v>
      </c>
      <c r="F459" s="30"/>
      <c r="G459" s="38">
        <f t="shared" si="45"/>
        <v>34912.755068266451</v>
      </c>
      <c r="H459" s="39">
        <f t="shared" si="45"/>
        <v>28007.012115763348</v>
      </c>
      <c r="I459" s="40">
        <f t="shared" si="45"/>
        <v>26711.748902730658</v>
      </c>
      <c r="J459" s="41">
        <f t="shared" si="44"/>
        <v>16356.62574948283</v>
      </c>
      <c r="K459" s="30"/>
      <c r="L459" s="38">
        <f t="shared" si="46"/>
        <v>41341.332230037238</v>
      </c>
      <c r="M459" s="39">
        <f t="shared" si="47"/>
        <v>33164.016714935875</v>
      </c>
      <c r="N459" s="40">
        <f t="shared" si="48"/>
        <v>31630.25328920149</v>
      </c>
      <c r="O459" s="41">
        <f t="shared" si="49"/>
        <v>19368.414149772445</v>
      </c>
      <c r="Q459" s="38">
        <f t="shared" si="50"/>
        <v>49961</v>
      </c>
      <c r="R459" s="39">
        <f t="shared" si="50"/>
        <v>40078.714200000002</v>
      </c>
      <c r="S459" s="40">
        <f t="shared" si="51"/>
        <v>38225.161099999998</v>
      </c>
      <c r="T459" s="41">
        <f t="shared" si="51"/>
        <v>23406.728499999997</v>
      </c>
    </row>
    <row r="460" spans="2:20" ht="30.6">
      <c r="B460" s="35">
        <v>57500</v>
      </c>
      <c r="C460" s="36" t="s">
        <v>875</v>
      </c>
      <c r="D460" s="36" t="s">
        <v>876</v>
      </c>
      <c r="E460" s="37">
        <v>0.95789837572637915</v>
      </c>
      <c r="F460" s="30"/>
      <c r="G460" s="38">
        <f t="shared" si="45"/>
        <v>3778.761894911047</v>
      </c>
      <c r="H460" s="39">
        <f t="shared" si="45"/>
        <v>3031.3227920976419</v>
      </c>
      <c r="I460" s="40">
        <f t="shared" si="45"/>
        <v>2891.1307257964422</v>
      </c>
      <c r="J460" s="41">
        <f t="shared" si="44"/>
        <v>1770.3499477658252</v>
      </c>
      <c r="K460" s="30"/>
      <c r="L460" s="38">
        <f t="shared" si="46"/>
        <v>4474.5552337608606</v>
      </c>
      <c r="M460" s="39">
        <f t="shared" si="47"/>
        <v>3589.4882085229624</v>
      </c>
      <c r="N460" s="40">
        <f t="shared" si="48"/>
        <v>3423.4822093504345</v>
      </c>
      <c r="O460" s="41">
        <f t="shared" si="49"/>
        <v>2096.329127016963</v>
      </c>
      <c r="Q460" s="38">
        <f t="shared" si="50"/>
        <v>5407.5</v>
      </c>
      <c r="R460" s="39">
        <f t="shared" si="50"/>
        <v>4337.8964999999998</v>
      </c>
      <c r="S460" s="40">
        <f t="shared" si="51"/>
        <v>4137.2782499999994</v>
      </c>
      <c r="T460" s="41">
        <f t="shared" si="51"/>
        <v>2533.4137499999997</v>
      </c>
    </row>
    <row r="461" spans="2:20" ht="20.45">
      <c r="B461" s="35">
        <v>57505</v>
      </c>
      <c r="C461" s="36" t="s">
        <v>877</v>
      </c>
      <c r="D461" s="36" t="s">
        <v>878</v>
      </c>
      <c r="E461" s="37">
        <v>0.97357549200040305</v>
      </c>
      <c r="F461" s="30"/>
      <c r="G461" s="38">
        <f t="shared" si="45"/>
        <v>3840.6057095573024</v>
      </c>
      <c r="H461" s="39">
        <f t="shared" si="45"/>
        <v>3080.9339002068677</v>
      </c>
      <c r="I461" s="40">
        <f t="shared" si="45"/>
        <v>2938.4474283822919</v>
      </c>
      <c r="J461" s="41">
        <f t="shared" si="45"/>
        <v>1799.3237749275961</v>
      </c>
      <c r="K461" s="30"/>
      <c r="L461" s="38">
        <f t="shared" si="46"/>
        <v>4547.7865122052126</v>
      </c>
      <c r="M461" s="39">
        <f t="shared" si="47"/>
        <v>3648.2343400910217</v>
      </c>
      <c r="N461" s="40">
        <f t="shared" si="48"/>
        <v>3479.5114604882083</v>
      </c>
      <c r="O461" s="41">
        <f t="shared" si="49"/>
        <v>2130.6379809681421</v>
      </c>
      <c r="Q461" s="38">
        <f t="shared" si="50"/>
        <v>5495.9999999999991</v>
      </c>
      <c r="R461" s="39">
        <f t="shared" si="50"/>
        <v>4408.8911999999991</v>
      </c>
      <c r="S461" s="40">
        <f t="shared" si="51"/>
        <v>4204.989599999999</v>
      </c>
      <c r="T461" s="41">
        <f t="shared" si="51"/>
        <v>2574.8759999999993</v>
      </c>
    </row>
    <row r="462" spans="2:20" ht="20.45">
      <c r="B462" s="35">
        <v>57513</v>
      </c>
      <c r="C462" s="36" t="s">
        <v>879</v>
      </c>
      <c r="D462" s="36" t="s">
        <v>880</v>
      </c>
      <c r="E462" s="37">
        <v>1.9609681034287596</v>
      </c>
      <c r="F462" s="30"/>
      <c r="G462" s="38">
        <f t="shared" ref="G462:J525" si="52">+IF(L462="","",$G$11*L462)</f>
        <v>7735.7178320231696</v>
      </c>
      <c r="H462" s="39">
        <f t="shared" si="52"/>
        <v>6205.5928448489867</v>
      </c>
      <c r="I462" s="40">
        <f t="shared" si="52"/>
        <v>5918.5977132809276</v>
      </c>
      <c r="J462" s="41">
        <f t="shared" si="52"/>
        <v>3624.1838043028552</v>
      </c>
      <c r="K462" s="30"/>
      <c r="L462" s="38">
        <f t="shared" ref="L462:L525" si="53">IF(E462="","",E462*$E$9)</f>
        <v>9160.1158460901952</v>
      </c>
      <c r="M462" s="39">
        <f t="shared" ref="M462:M525" si="54">IF(E462="","",E462*$N$9)</f>
        <v>7348.244931733554</v>
      </c>
      <c r="N462" s="40">
        <f t="shared" ref="N462:N525" si="55">IF(E462="","",E462*$O$9)</f>
        <v>7008.4046338436083</v>
      </c>
      <c r="O462" s="41">
        <f t="shared" ref="O462:O525" si="56">IF(E462="","",E462*$P$9)</f>
        <v>4291.5142738932564</v>
      </c>
      <c r="Q462" s="38">
        <f t="shared" si="50"/>
        <v>11070</v>
      </c>
      <c r="R462" s="39">
        <f t="shared" si="50"/>
        <v>8880.3539999999994</v>
      </c>
      <c r="S462" s="40">
        <f t="shared" si="51"/>
        <v>8469.6569999999992</v>
      </c>
      <c r="T462" s="41">
        <f t="shared" si="51"/>
        <v>5186.2950000000001</v>
      </c>
    </row>
    <row r="463" spans="2:20" ht="40.9">
      <c r="B463" s="35">
        <v>57520</v>
      </c>
      <c r="C463" s="42" t="s">
        <v>881</v>
      </c>
      <c r="D463" s="42" t="s">
        <v>882</v>
      </c>
      <c r="E463" s="37">
        <v>2.8831722539662592</v>
      </c>
      <c r="F463" s="30"/>
      <c r="G463" s="38">
        <f t="shared" si="52"/>
        <v>11373.671493587091</v>
      </c>
      <c r="H463" s="43">
        <f t="shared" si="52"/>
        <v>9123.9592721555637</v>
      </c>
      <c r="I463" s="40">
        <f t="shared" si="52"/>
        <v>8701.9960597434838</v>
      </c>
      <c r="J463" s="41">
        <f t="shared" si="52"/>
        <v>5328.5650947455524</v>
      </c>
      <c r="K463" s="30"/>
      <c r="L463" s="38">
        <f t="shared" si="53"/>
        <v>13467.935457178321</v>
      </c>
      <c r="M463" s="43">
        <f t="shared" si="54"/>
        <v>10803.977823748448</v>
      </c>
      <c r="N463" s="40">
        <f t="shared" si="55"/>
        <v>10304.317418287133</v>
      </c>
      <c r="O463" s="41">
        <f t="shared" si="56"/>
        <v>6309.7277616880428</v>
      </c>
      <c r="Q463" s="38">
        <f t="shared" ref="Q463:R526" si="57">+IF(L463="","",$Q$11*L463)</f>
        <v>16276</v>
      </c>
      <c r="R463" s="43">
        <f t="shared" si="57"/>
        <v>13056.607199999999</v>
      </c>
      <c r="S463" s="40">
        <f t="shared" ref="S463:T526" si="58">+IF(M463="","",$Q$11*N463)</f>
        <v>12452.767599999999</v>
      </c>
      <c r="T463" s="41">
        <f t="shared" si="58"/>
        <v>7625.3059999999996</v>
      </c>
    </row>
    <row r="464" spans="2:20" ht="40.9">
      <c r="B464" s="35">
        <v>57522</v>
      </c>
      <c r="C464" s="36" t="s">
        <v>883</v>
      </c>
      <c r="D464" s="36" t="s">
        <v>884</v>
      </c>
      <c r="E464" s="37">
        <v>2.3288931938372088</v>
      </c>
      <c r="F464" s="30"/>
      <c r="G464" s="38">
        <f t="shared" si="52"/>
        <v>9187.1257757550684</v>
      </c>
      <c r="H464" s="39">
        <f t="shared" si="52"/>
        <v>7369.9122973107151</v>
      </c>
      <c r="I464" s="40">
        <f t="shared" si="52"/>
        <v>7029.0699310302034</v>
      </c>
      <c r="J464" s="41">
        <f t="shared" si="52"/>
        <v>4304.1684259412496</v>
      </c>
      <c r="K464" s="30"/>
      <c r="L464" s="38">
        <f t="shared" si="53"/>
        <v>10878.77534133223</v>
      </c>
      <c r="M464" s="39">
        <f t="shared" si="54"/>
        <v>8726.9535788167141</v>
      </c>
      <c r="N464" s="40">
        <f t="shared" si="55"/>
        <v>8323.3510136532896</v>
      </c>
      <c r="O464" s="41">
        <f t="shared" si="56"/>
        <v>5096.7062474141494</v>
      </c>
      <c r="Q464" s="38">
        <f t="shared" si="57"/>
        <v>13146.999999999998</v>
      </c>
      <c r="R464" s="39">
        <f t="shared" si="57"/>
        <v>10546.523399999998</v>
      </c>
      <c r="S464" s="40">
        <f t="shared" si="58"/>
        <v>10058.769699999999</v>
      </c>
      <c r="T464" s="41">
        <f t="shared" si="58"/>
        <v>6159.3694999999989</v>
      </c>
    </row>
    <row r="465" spans="2:20">
      <c r="B465" s="35">
        <v>57558</v>
      </c>
      <c r="C465" s="36" t="s">
        <v>885</v>
      </c>
      <c r="D465" s="36" t="s">
        <v>885</v>
      </c>
      <c r="E465" s="37">
        <v>2.8499999999999996</v>
      </c>
      <c r="F465" s="30"/>
      <c r="G465" s="38">
        <f t="shared" si="52"/>
        <v>11242.812049169557</v>
      </c>
      <c r="H465" s="39">
        <f t="shared" si="52"/>
        <v>9018.9838258438176</v>
      </c>
      <c r="I465" s="40">
        <f t="shared" si="52"/>
        <v>8601.875498819627</v>
      </c>
      <c r="J465" s="41">
        <f t="shared" si="52"/>
        <v>5267.2574450359371</v>
      </c>
      <c r="K465" s="30"/>
      <c r="L465" s="38">
        <f t="shared" si="53"/>
        <v>13312.980520034998</v>
      </c>
      <c r="M465" s="39">
        <f t="shared" si="54"/>
        <v>10679.672973172075</v>
      </c>
      <c r="N465" s="40">
        <f t="shared" si="55"/>
        <v>10185.761395878777</v>
      </c>
      <c r="O465" s="41">
        <f t="shared" si="56"/>
        <v>6237.1313736363963</v>
      </c>
      <c r="Q465" s="38">
        <f t="shared" si="57"/>
        <v>16088.736958462294</v>
      </c>
      <c r="R465" s="39">
        <f t="shared" si="57"/>
        <v>12906.384788078452</v>
      </c>
      <c r="S465" s="40">
        <f t="shared" si="58"/>
        <v>12309.492646919502</v>
      </c>
      <c r="T465" s="41">
        <f t="shared" si="58"/>
        <v>7537.5732650395848</v>
      </c>
    </row>
    <row r="466" spans="2:20" ht="51">
      <c r="B466" s="35">
        <v>58100</v>
      </c>
      <c r="C466" s="42" t="s">
        <v>886</v>
      </c>
      <c r="D466" s="42" t="s">
        <v>887</v>
      </c>
      <c r="E466" s="37">
        <v>1.3197120479263107</v>
      </c>
      <c r="F466" s="30"/>
      <c r="G466" s="38">
        <f t="shared" si="52"/>
        <v>5206.061232933389</v>
      </c>
      <c r="H466" s="43">
        <f t="shared" si="52"/>
        <v>4176.3023210591646</v>
      </c>
      <c r="I466" s="40">
        <f t="shared" si="52"/>
        <v>3983.1574493173362</v>
      </c>
      <c r="J466" s="41">
        <f t="shared" si="52"/>
        <v>2439.0396876292925</v>
      </c>
      <c r="K466" s="30"/>
      <c r="L466" s="38">
        <f t="shared" si="53"/>
        <v>6164.6669424906913</v>
      </c>
      <c r="M466" s="43">
        <f t="shared" si="54"/>
        <v>4945.2958212660324</v>
      </c>
      <c r="N466" s="40">
        <f t="shared" si="55"/>
        <v>4716.5866776996281</v>
      </c>
      <c r="O466" s="41">
        <f t="shared" si="56"/>
        <v>2888.1464625568888</v>
      </c>
      <c r="Q466" s="38">
        <f t="shared" si="57"/>
        <v>7450</v>
      </c>
      <c r="R466" s="43">
        <f t="shared" si="57"/>
        <v>5976.3899999999994</v>
      </c>
      <c r="S466" s="40">
        <f t="shared" si="58"/>
        <v>5699.9949999999999</v>
      </c>
      <c r="T466" s="41">
        <f t="shared" si="58"/>
        <v>3490.3249999999998</v>
      </c>
    </row>
    <row r="467" spans="2:20" ht="20.45">
      <c r="B467" s="35">
        <v>58120</v>
      </c>
      <c r="C467" s="36" t="s">
        <v>888</v>
      </c>
      <c r="D467" s="36" t="s">
        <v>889</v>
      </c>
      <c r="E467" s="37">
        <v>2.4622815390839889</v>
      </c>
      <c r="F467" s="30"/>
      <c r="G467" s="38">
        <f t="shared" si="52"/>
        <v>9713.3223003723633</v>
      </c>
      <c r="H467" s="39">
        <f t="shared" si="52"/>
        <v>7792.0271493587097</v>
      </c>
      <c r="I467" s="40">
        <f t="shared" si="52"/>
        <v>7431.6628920148951</v>
      </c>
      <c r="J467" s="41">
        <f t="shared" si="52"/>
        <v>4550.6914977244514</v>
      </c>
      <c r="K467" s="30"/>
      <c r="L467" s="38">
        <f t="shared" si="53"/>
        <v>11501.861812163839</v>
      </c>
      <c r="M467" s="39">
        <f t="shared" si="54"/>
        <v>9226.7935457178319</v>
      </c>
      <c r="N467" s="40">
        <f t="shared" si="55"/>
        <v>8800.0744724865544</v>
      </c>
      <c r="O467" s="41">
        <f t="shared" si="56"/>
        <v>5388.6222589987583</v>
      </c>
      <c r="Q467" s="38">
        <f t="shared" si="57"/>
        <v>13899.999999999998</v>
      </c>
      <c r="R467" s="39">
        <f t="shared" si="57"/>
        <v>11150.579999999998</v>
      </c>
      <c r="S467" s="40">
        <f t="shared" si="58"/>
        <v>10634.89</v>
      </c>
      <c r="T467" s="41">
        <f t="shared" si="58"/>
        <v>6512.1499999999987</v>
      </c>
    </row>
    <row r="468" spans="2:20" ht="40.9">
      <c r="B468" s="35">
        <v>58140</v>
      </c>
      <c r="C468" s="36" t="s">
        <v>890</v>
      </c>
      <c r="D468" s="36" t="s">
        <v>891</v>
      </c>
      <c r="E468" s="37">
        <v>9.0909560133662097</v>
      </c>
      <c r="F468" s="30"/>
      <c r="G468" s="38">
        <f t="shared" si="52"/>
        <v>35862.424493173356</v>
      </c>
      <c r="H468" s="39">
        <f t="shared" si="52"/>
        <v>28768.836928423665</v>
      </c>
      <c r="I468" s="40">
        <f t="shared" si="52"/>
        <v>27438.340979726938</v>
      </c>
      <c r="J468" s="41">
        <f t="shared" si="52"/>
        <v>16801.545875051717</v>
      </c>
      <c r="K468" s="30"/>
      <c r="L468" s="38">
        <f t="shared" si="53"/>
        <v>42465.866776996278</v>
      </c>
      <c r="M468" s="39">
        <f t="shared" si="54"/>
        <v>34066.118328506411</v>
      </c>
      <c r="N468" s="40">
        <f t="shared" si="55"/>
        <v>32490.634671079853</v>
      </c>
      <c r="O468" s="41">
        <f t="shared" si="56"/>
        <v>19895.258585022755</v>
      </c>
      <c r="Q468" s="38">
        <f t="shared" si="57"/>
        <v>51320</v>
      </c>
      <c r="R468" s="39">
        <f t="shared" si="57"/>
        <v>41168.903999999995</v>
      </c>
      <c r="S468" s="40">
        <f t="shared" si="58"/>
        <v>39264.932000000001</v>
      </c>
      <c r="T468" s="41">
        <f t="shared" si="58"/>
        <v>24043.42</v>
      </c>
    </row>
    <row r="469" spans="2:20" ht="40.9">
      <c r="B469" s="35">
        <v>58145</v>
      </c>
      <c r="C469" s="36" t="s">
        <v>892</v>
      </c>
      <c r="D469" s="36" t="s">
        <v>893</v>
      </c>
      <c r="E469" s="37">
        <v>7.57815857856209</v>
      </c>
      <c r="F469" s="30"/>
      <c r="G469" s="38">
        <f t="shared" si="52"/>
        <v>29894.671079851054</v>
      </c>
      <c r="H469" s="39">
        <f t="shared" si="52"/>
        <v>23981.505140256519</v>
      </c>
      <c r="I469" s="40">
        <f t="shared" si="52"/>
        <v>22872.412843194044</v>
      </c>
      <c r="J469" s="41">
        <f t="shared" si="52"/>
        <v>14005.65340091022</v>
      </c>
      <c r="K469" s="30"/>
      <c r="L469" s="38">
        <f t="shared" si="53"/>
        <v>35399.255275134463</v>
      </c>
      <c r="M469" s="39">
        <f t="shared" si="54"/>
        <v>28397.282581712869</v>
      </c>
      <c r="N469" s="40">
        <f t="shared" si="55"/>
        <v>27083.97021100538</v>
      </c>
      <c r="O469" s="41">
        <f t="shared" si="56"/>
        <v>16584.551096400497</v>
      </c>
      <c r="Q469" s="38">
        <f t="shared" si="57"/>
        <v>42779.999999999993</v>
      </c>
      <c r="R469" s="39">
        <f t="shared" si="57"/>
        <v>34318.116000000002</v>
      </c>
      <c r="S469" s="40">
        <f t="shared" si="58"/>
        <v>32730.977999999999</v>
      </c>
      <c r="T469" s="41">
        <f t="shared" si="58"/>
        <v>20042.43</v>
      </c>
    </row>
    <row r="470" spans="2:20" ht="40.9">
      <c r="B470" s="35">
        <v>58150</v>
      </c>
      <c r="C470" s="36" t="s">
        <v>894</v>
      </c>
      <c r="D470" s="36" t="s">
        <v>895</v>
      </c>
      <c r="E470" s="37">
        <v>10.15026850284263</v>
      </c>
      <c r="F470" s="30"/>
      <c r="G470" s="38">
        <f t="shared" si="52"/>
        <v>40041.249482829953</v>
      </c>
      <c r="H470" s="39">
        <f t="shared" si="52"/>
        <v>32121.090335126191</v>
      </c>
      <c r="I470" s="40">
        <f t="shared" si="52"/>
        <v>30635.559979313199</v>
      </c>
      <c r="J470" s="41">
        <f t="shared" si="52"/>
        <v>18759.325382705836</v>
      </c>
      <c r="K470" s="30"/>
      <c r="L470" s="38">
        <f t="shared" si="53"/>
        <v>47414.149772445176</v>
      </c>
      <c r="M470" s="39">
        <f t="shared" si="54"/>
        <v>38035.630947455524</v>
      </c>
      <c r="N470" s="40">
        <f t="shared" si="55"/>
        <v>36276.565990897805</v>
      </c>
      <c r="O470" s="41">
        <f t="shared" si="56"/>
        <v>22213.529168390567</v>
      </c>
      <c r="Q470" s="38">
        <f t="shared" si="57"/>
        <v>57299.999999999993</v>
      </c>
      <c r="R470" s="39">
        <f t="shared" si="57"/>
        <v>45966.06</v>
      </c>
      <c r="S470" s="40">
        <f t="shared" si="58"/>
        <v>43840.229999999996</v>
      </c>
      <c r="T470" s="41">
        <f t="shared" si="58"/>
        <v>26845.05</v>
      </c>
    </row>
    <row r="471" spans="2:20" ht="80.25" customHeight="1">
      <c r="B471" s="35">
        <v>58152</v>
      </c>
      <c r="C471" s="36" t="s">
        <v>896</v>
      </c>
      <c r="D471" s="36" t="s">
        <v>897</v>
      </c>
      <c r="E471" s="37">
        <v>14.499118271512554</v>
      </c>
      <c r="F471" s="30"/>
      <c r="G471" s="38">
        <f t="shared" si="52"/>
        <v>57196.793545717839</v>
      </c>
      <c r="H471" s="39">
        <f t="shared" si="52"/>
        <v>45883.267782374845</v>
      </c>
      <c r="I471" s="40">
        <f t="shared" si="52"/>
        <v>43761.266741828716</v>
      </c>
      <c r="J471" s="41">
        <f t="shared" si="52"/>
        <v>26796.697776168803</v>
      </c>
      <c r="K471" s="30"/>
      <c r="L471" s="38">
        <f t="shared" si="53"/>
        <v>67728.589160115851</v>
      </c>
      <c r="M471" s="39">
        <f t="shared" si="54"/>
        <v>54331.87422424493</v>
      </c>
      <c r="N471" s="40">
        <f t="shared" si="55"/>
        <v>51819.143566404637</v>
      </c>
      <c r="O471" s="41">
        <f t="shared" si="56"/>
        <v>31730.844021514273</v>
      </c>
      <c r="Q471" s="38">
        <f t="shared" si="57"/>
        <v>81850</v>
      </c>
      <c r="R471" s="39">
        <f t="shared" si="57"/>
        <v>65660.069999999992</v>
      </c>
      <c r="S471" s="40">
        <f t="shared" si="58"/>
        <v>62623.434999999998</v>
      </c>
      <c r="T471" s="41">
        <f t="shared" si="58"/>
        <v>38346.724999999999</v>
      </c>
    </row>
    <row r="472" spans="2:20" ht="51">
      <c r="B472" s="35">
        <v>58180</v>
      </c>
      <c r="C472" s="36" t="s">
        <v>898</v>
      </c>
      <c r="D472" s="36" t="s">
        <v>899</v>
      </c>
      <c r="E472" s="37">
        <v>9.5975837257244976</v>
      </c>
      <c r="F472" s="30"/>
      <c r="G472" s="38">
        <f t="shared" si="52"/>
        <v>37860.992966487378</v>
      </c>
      <c r="H472" s="39">
        <f t="shared" si="52"/>
        <v>30372.088557716175</v>
      </c>
      <c r="I472" s="40">
        <f t="shared" si="52"/>
        <v>28967.445718659499</v>
      </c>
      <c r="J472" s="41">
        <f t="shared" si="52"/>
        <v>17737.875204799337</v>
      </c>
      <c r="K472" s="30"/>
      <c r="L472" s="38">
        <f t="shared" si="53"/>
        <v>44832.436905254443</v>
      </c>
      <c r="M472" s="39">
        <f t="shared" si="54"/>
        <v>35964.580885395117</v>
      </c>
      <c r="N472" s="40">
        <f t="shared" si="55"/>
        <v>34301.29747621018</v>
      </c>
      <c r="O472" s="41">
        <f t="shared" si="56"/>
        <v>21003.996690111708</v>
      </c>
      <c r="Q472" s="38">
        <f t="shared" si="57"/>
        <v>54179.999999999993</v>
      </c>
      <c r="R472" s="39">
        <f t="shared" si="57"/>
        <v>43463.195999999996</v>
      </c>
      <c r="S472" s="40">
        <f t="shared" si="58"/>
        <v>41453.118000000002</v>
      </c>
      <c r="T472" s="41">
        <f t="shared" si="58"/>
        <v>25383.329999999998</v>
      </c>
    </row>
    <row r="473" spans="2:20" ht="61.15">
      <c r="B473" s="35">
        <v>58200</v>
      </c>
      <c r="C473" s="36" t="s">
        <v>900</v>
      </c>
      <c r="D473" s="36" t="s">
        <v>901</v>
      </c>
      <c r="E473" s="37">
        <v>13.100046358153895</v>
      </c>
      <c r="F473" s="30"/>
      <c r="G473" s="38">
        <f t="shared" si="52"/>
        <v>51677.669838642942</v>
      </c>
      <c r="H473" s="39">
        <f t="shared" si="52"/>
        <v>41455.826744559366</v>
      </c>
      <c r="I473" s="40">
        <f t="shared" si="52"/>
        <v>39538.585193545718</v>
      </c>
      <c r="J473" s="41">
        <f t="shared" si="52"/>
        <v>24210.98831940422</v>
      </c>
      <c r="K473" s="30"/>
      <c r="L473" s="38">
        <f t="shared" si="53"/>
        <v>61193.214729002888</v>
      </c>
      <c r="M473" s="39">
        <f t="shared" si="54"/>
        <v>49089.196855606118</v>
      </c>
      <c r="N473" s="40">
        <f t="shared" si="55"/>
        <v>46818.92858916011</v>
      </c>
      <c r="O473" s="41">
        <f t="shared" si="56"/>
        <v>28669.021100537855</v>
      </c>
      <c r="Q473" s="38">
        <f t="shared" si="57"/>
        <v>73951.999999999985</v>
      </c>
      <c r="R473" s="39">
        <f t="shared" si="57"/>
        <v>59324.294399999992</v>
      </c>
      <c r="S473" s="40">
        <f t="shared" si="58"/>
        <v>56580.675199999991</v>
      </c>
      <c r="T473" s="41">
        <f t="shared" si="58"/>
        <v>34646.511999999995</v>
      </c>
    </row>
    <row r="474" spans="2:20" ht="61.15">
      <c r="B474" s="35">
        <v>58210</v>
      </c>
      <c r="C474" s="36" t="s">
        <v>902</v>
      </c>
      <c r="D474" s="36" t="s">
        <v>903</v>
      </c>
      <c r="E474" s="37">
        <v>21.93910565579511</v>
      </c>
      <c r="F474" s="30"/>
      <c r="G474" s="38">
        <f t="shared" si="52"/>
        <v>86546.400496483242</v>
      </c>
      <c r="H474" s="39">
        <f t="shared" si="52"/>
        <v>69427.522478278857</v>
      </c>
      <c r="I474" s="40">
        <f t="shared" si="52"/>
        <v>66216.651019859331</v>
      </c>
      <c r="J474" s="41">
        <f t="shared" si="52"/>
        <v>40546.988632602399</v>
      </c>
      <c r="K474" s="30"/>
      <c r="L474" s="38">
        <f t="shared" si="53"/>
        <v>102482.41621845262</v>
      </c>
      <c r="M474" s="39">
        <f t="shared" si="54"/>
        <v>82211.394290442695</v>
      </c>
      <c r="N474" s="40">
        <f t="shared" si="55"/>
        <v>78409.296648738105</v>
      </c>
      <c r="O474" s="41">
        <f t="shared" si="56"/>
        <v>48013.011998345057</v>
      </c>
      <c r="Q474" s="38">
        <f t="shared" si="57"/>
        <v>123849.99999999999</v>
      </c>
      <c r="R474" s="39">
        <f t="shared" si="57"/>
        <v>99352.469999999987</v>
      </c>
      <c r="S474" s="40">
        <f t="shared" si="58"/>
        <v>94757.634999999995</v>
      </c>
      <c r="T474" s="41">
        <f t="shared" si="58"/>
        <v>58023.724999999999</v>
      </c>
    </row>
    <row r="475" spans="2:20">
      <c r="B475" s="35">
        <v>58260</v>
      </c>
      <c r="C475" s="36" t="s">
        <v>904</v>
      </c>
      <c r="D475" s="36" t="s">
        <v>905</v>
      </c>
      <c r="E475" s="37">
        <v>10.814553090725001</v>
      </c>
      <c r="F475" s="30"/>
      <c r="G475" s="38">
        <f t="shared" si="52"/>
        <v>42661.750103434009</v>
      </c>
      <c r="H475" s="39">
        <f t="shared" si="52"/>
        <v>34223.25593297476</v>
      </c>
      <c r="I475" s="40">
        <f t="shared" si="52"/>
        <v>32640.505004137358</v>
      </c>
      <c r="J475" s="41">
        <f t="shared" si="52"/>
        <v>19987.029923458831</v>
      </c>
      <c r="K475" s="30"/>
      <c r="L475" s="38">
        <f t="shared" si="53"/>
        <v>50517.17004551096</v>
      </c>
      <c r="M475" s="39">
        <f t="shared" si="54"/>
        <v>40524.873810508892</v>
      </c>
      <c r="N475" s="40">
        <f t="shared" si="55"/>
        <v>38650.686801820433</v>
      </c>
      <c r="O475" s="41">
        <f t="shared" si="56"/>
        <v>23667.294166321884</v>
      </c>
      <c r="Q475" s="38">
        <f t="shared" si="57"/>
        <v>61049.999999999993</v>
      </c>
      <c r="R475" s="39">
        <f t="shared" si="57"/>
        <v>48974.30999999999</v>
      </c>
      <c r="S475" s="40">
        <f t="shared" si="58"/>
        <v>46709.354999999989</v>
      </c>
      <c r="T475" s="41">
        <f t="shared" si="58"/>
        <v>28601.924999999996</v>
      </c>
    </row>
    <row r="476" spans="2:20" ht="51">
      <c r="B476" s="35">
        <v>58267</v>
      </c>
      <c r="C476" s="42" t="s">
        <v>906</v>
      </c>
      <c r="D476" s="42" t="s">
        <v>907</v>
      </c>
      <c r="E476" s="37">
        <v>12.763121215179957</v>
      </c>
      <c r="F476" s="30"/>
      <c r="G476" s="38">
        <f t="shared" si="52"/>
        <v>50348.551923872568</v>
      </c>
      <c r="H476" s="43">
        <f t="shared" si="52"/>
        <v>40389.608353330579</v>
      </c>
      <c r="I476" s="40">
        <f t="shared" si="52"/>
        <v>38521.677076954904</v>
      </c>
      <c r="J476" s="41">
        <f t="shared" si="52"/>
        <v>23588.296576334298</v>
      </c>
      <c r="K476" s="30"/>
      <c r="L476" s="38">
        <f t="shared" si="53"/>
        <v>59619.362846503929</v>
      </c>
      <c r="M476" s="43">
        <f t="shared" si="54"/>
        <v>47826.652875465457</v>
      </c>
      <c r="N476" s="40">
        <f t="shared" si="55"/>
        <v>45614.77451386016</v>
      </c>
      <c r="O476" s="41">
        <f t="shared" si="56"/>
        <v>27931.671493587091</v>
      </c>
      <c r="Q476" s="38">
        <f t="shared" si="57"/>
        <v>72050</v>
      </c>
      <c r="R476" s="43">
        <f t="shared" si="57"/>
        <v>57798.51</v>
      </c>
      <c r="S476" s="40">
        <f t="shared" si="58"/>
        <v>55125.455000000002</v>
      </c>
      <c r="T476" s="41">
        <f t="shared" si="58"/>
        <v>33755.424999999996</v>
      </c>
    </row>
    <row r="477" spans="2:20" ht="20.45">
      <c r="B477" s="35">
        <v>58545</v>
      </c>
      <c r="C477" s="36" t="s">
        <v>908</v>
      </c>
      <c r="D477" s="36" t="s">
        <v>908</v>
      </c>
      <c r="E477" s="37">
        <v>11.241643795094173</v>
      </c>
      <c r="F477" s="30"/>
      <c r="G477" s="38">
        <f t="shared" si="52"/>
        <v>44346.557302441041</v>
      </c>
      <c r="H477" s="39">
        <f t="shared" si="52"/>
        <v>35574.808268018205</v>
      </c>
      <c r="I477" s="40">
        <f t="shared" si="52"/>
        <v>33929.55099209764</v>
      </c>
      <c r="J477" s="41">
        <f t="shared" si="52"/>
        <v>20776.362096193625</v>
      </c>
      <c r="K477" s="30"/>
      <c r="L477" s="38">
        <f t="shared" si="53"/>
        <v>52512.205213074056</v>
      </c>
      <c r="M477" s="39">
        <f t="shared" si="54"/>
        <v>42125.291021928009</v>
      </c>
      <c r="N477" s="40">
        <f t="shared" si="55"/>
        <v>40177.08820852296</v>
      </c>
      <c r="O477" s="41">
        <f t="shared" si="56"/>
        <v>24601.968142325193</v>
      </c>
      <c r="Q477" s="38">
        <f t="shared" si="57"/>
        <v>63460.999999999993</v>
      </c>
      <c r="R477" s="39">
        <f t="shared" si="57"/>
        <v>50908.414199999992</v>
      </c>
      <c r="S477" s="40">
        <f t="shared" si="58"/>
        <v>48554.011099999996</v>
      </c>
      <c r="T477" s="41">
        <f t="shared" si="58"/>
        <v>29731.478499999994</v>
      </c>
    </row>
    <row r="478" spans="2:20" ht="51">
      <c r="B478" s="35">
        <v>58550</v>
      </c>
      <c r="C478" s="36" t="s">
        <v>909</v>
      </c>
      <c r="D478" s="36" t="s">
        <v>910</v>
      </c>
      <c r="E478" s="37">
        <v>8.9074363245539061</v>
      </c>
      <c r="F478" s="30"/>
      <c r="G478" s="38">
        <f t="shared" si="52"/>
        <v>35138.467521721141</v>
      </c>
      <c r="H478" s="39">
        <f t="shared" si="52"/>
        <v>28188.078645924699</v>
      </c>
      <c r="I478" s="40">
        <f t="shared" si="52"/>
        <v>26884.441500868845</v>
      </c>
      <c r="J478" s="41">
        <f t="shared" si="52"/>
        <v>16462.372033926353</v>
      </c>
      <c r="K478" s="30"/>
      <c r="L478" s="38">
        <f t="shared" si="53"/>
        <v>41608.605709557298</v>
      </c>
      <c r="M478" s="39">
        <f t="shared" si="54"/>
        <v>33378.423500206867</v>
      </c>
      <c r="N478" s="40">
        <f t="shared" si="55"/>
        <v>31834.744228382289</v>
      </c>
      <c r="O478" s="41">
        <f t="shared" si="56"/>
        <v>19493.631774927595</v>
      </c>
      <c r="Q478" s="38">
        <f t="shared" si="57"/>
        <v>50283.999999999993</v>
      </c>
      <c r="R478" s="39">
        <f t="shared" si="57"/>
        <v>40337.824799999995</v>
      </c>
      <c r="S478" s="40">
        <f t="shared" si="58"/>
        <v>38472.28839999999</v>
      </c>
      <c r="T478" s="41">
        <f t="shared" si="58"/>
        <v>23558.053999999996</v>
      </c>
    </row>
    <row r="479" spans="2:20" ht="40.9">
      <c r="B479" s="35">
        <v>58558</v>
      </c>
      <c r="C479" s="36" t="s">
        <v>911</v>
      </c>
      <c r="D479" s="36" t="s">
        <v>912</v>
      </c>
      <c r="E479" s="37">
        <v>4.2326442514296998</v>
      </c>
      <c r="F479" s="30"/>
      <c r="G479" s="38">
        <f t="shared" si="52"/>
        <v>16697.131154323542</v>
      </c>
      <c r="H479" s="39">
        <f t="shared" si="52"/>
        <v>13394.438611998345</v>
      </c>
      <c r="I479" s="40">
        <f t="shared" si="52"/>
        <v>12774.975046172942</v>
      </c>
      <c r="J479" s="41">
        <f t="shared" si="52"/>
        <v>7822.6059458005775</v>
      </c>
      <c r="K479" s="30"/>
      <c r="L479" s="38">
        <f t="shared" si="53"/>
        <v>19771.617707902358</v>
      </c>
      <c r="M479" s="39">
        <f t="shared" si="54"/>
        <v>15860.79172527927</v>
      </c>
      <c r="N479" s="40">
        <f t="shared" si="55"/>
        <v>15127.264708316094</v>
      </c>
      <c r="O479" s="41">
        <f t="shared" si="56"/>
        <v>9263.002896152253</v>
      </c>
      <c r="Q479" s="38">
        <f t="shared" si="57"/>
        <v>23893.999999999996</v>
      </c>
      <c r="R479" s="39">
        <f t="shared" si="57"/>
        <v>19167.766799999998</v>
      </c>
      <c r="S479" s="40">
        <f t="shared" si="58"/>
        <v>18281.299399999996</v>
      </c>
      <c r="T479" s="41">
        <f t="shared" si="58"/>
        <v>11194.338999999996</v>
      </c>
    </row>
    <row r="480" spans="2:20">
      <c r="B480" s="35">
        <v>58561</v>
      </c>
      <c r="C480" s="36" t="s">
        <v>913</v>
      </c>
      <c r="D480" s="36" t="s">
        <v>914</v>
      </c>
      <c r="E480" s="37">
        <v>5.6834417913647988</v>
      </c>
      <c r="F480" s="30"/>
      <c r="G480" s="38">
        <f t="shared" si="52"/>
        <v>22420.304509722799</v>
      </c>
      <c r="H480" s="39">
        <f t="shared" si="52"/>
        <v>17985.568277699629</v>
      </c>
      <c r="I480" s="40">
        <f t="shared" si="52"/>
        <v>17153.774980388913</v>
      </c>
      <c r="J480" s="41">
        <f t="shared" si="52"/>
        <v>10503.912662805131</v>
      </c>
      <c r="K480" s="30"/>
      <c r="L480" s="38">
        <f t="shared" si="53"/>
        <v>26548.613984278032</v>
      </c>
      <c r="M480" s="39">
        <f t="shared" si="54"/>
        <v>21297.298138187838</v>
      </c>
      <c r="N480" s="40">
        <f t="shared" si="55"/>
        <v>20312.344559371122</v>
      </c>
      <c r="O480" s="41">
        <f t="shared" si="56"/>
        <v>12438.025651634258</v>
      </c>
      <c r="Q480" s="38">
        <f t="shared" si="57"/>
        <v>32084</v>
      </c>
      <c r="R480" s="39">
        <f t="shared" si="57"/>
        <v>25737.784800000001</v>
      </c>
      <c r="S480" s="40">
        <f t="shared" si="58"/>
        <v>24547.468399999998</v>
      </c>
      <c r="T480" s="41">
        <f t="shared" si="58"/>
        <v>15031.353999999999</v>
      </c>
    </row>
    <row r="481" spans="2:20" ht="20.45">
      <c r="B481" s="35">
        <v>58563</v>
      </c>
      <c r="C481" s="36" t="s">
        <v>915</v>
      </c>
      <c r="D481" s="36" t="s">
        <v>916</v>
      </c>
      <c r="E481" s="37">
        <v>3.6135310155233302</v>
      </c>
      <c r="F481" s="30"/>
      <c r="G481" s="38">
        <f t="shared" si="52"/>
        <v>14254.824575920562</v>
      </c>
      <c r="H481" s="39">
        <f t="shared" si="52"/>
        <v>11435.220274803474</v>
      </c>
      <c r="I481" s="40">
        <f t="shared" si="52"/>
        <v>10906.366283036823</v>
      </c>
      <c r="J481" s="41">
        <f t="shared" si="52"/>
        <v>6678.3853138187833</v>
      </c>
      <c r="K481" s="30"/>
      <c r="L481" s="38">
        <f t="shared" si="53"/>
        <v>16879.602813405047</v>
      </c>
      <c r="M481" s="39">
        <f t="shared" si="54"/>
        <v>13540.817376913528</v>
      </c>
      <c r="N481" s="40">
        <f t="shared" si="55"/>
        <v>12914.584112536202</v>
      </c>
      <c r="O481" s="41">
        <f t="shared" si="56"/>
        <v>7908.0939180802643</v>
      </c>
      <c r="Q481" s="38">
        <f t="shared" si="57"/>
        <v>20398.999999999996</v>
      </c>
      <c r="R481" s="39">
        <f t="shared" si="57"/>
        <v>16364.077799999997</v>
      </c>
      <c r="S481" s="40">
        <f t="shared" si="58"/>
        <v>15607.274899999999</v>
      </c>
      <c r="T481" s="41">
        <f t="shared" si="58"/>
        <v>9556.9314999999988</v>
      </c>
    </row>
    <row r="482" spans="2:20" ht="30.6">
      <c r="B482" s="35">
        <v>58661</v>
      </c>
      <c r="C482" s="36" t="s">
        <v>917</v>
      </c>
      <c r="D482" s="36" t="s">
        <v>918</v>
      </c>
      <c r="E482" s="37">
        <v>8.0873548579935228</v>
      </c>
      <c r="F482" s="30"/>
      <c r="G482" s="38">
        <f t="shared" si="52"/>
        <v>31903.372155564746</v>
      </c>
      <c r="H482" s="39">
        <f t="shared" si="52"/>
        <v>25592.885143194042</v>
      </c>
      <c r="I482" s="40">
        <f t="shared" si="52"/>
        <v>24409.270036222591</v>
      </c>
      <c r="J482" s="41">
        <f t="shared" si="52"/>
        <v>14946.729854882084</v>
      </c>
      <c r="K482" s="30"/>
      <c r="L482" s="38">
        <f t="shared" si="53"/>
        <v>37777.823748448485</v>
      </c>
      <c r="M482" s="39">
        <f t="shared" si="54"/>
        <v>30305.370211005378</v>
      </c>
      <c r="N482" s="40">
        <f t="shared" si="55"/>
        <v>28903.812949937939</v>
      </c>
      <c r="O482" s="41">
        <f t="shared" si="56"/>
        <v>17698.910426148115</v>
      </c>
      <c r="Q482" s="38">
        <f t="shared" si="57"/>
        <v>45654.499999999993</v>
      </c>
      <c r="R482" s="39">
        <f t="shared" si="57"/>
        <v>36624.039899999996</v>
      </c>
      <c r="S482" s="40">
        <f t="shared" si="58"/>
        <v>34930.257949999999</v>
      </c>
      <c r="T482" s="41">
        <f t="shared" si="58"/>
        <v>21389.133249999995</v>
      </c>
    </row>
    <row r="483" spans="2:20" ht="40.9">
      <c r="B483" s="35">
        <v>58662</v>
      </c>
      <c r="C483" s="36" t="s">
        <v>919</v>
      </c>
      <c r="D483" s="36" t="s">
        <v>920</v>
      </c>
      <c r="E483" s="37">
        <v>8.8688192471783438</v>
      </c>
      <c r="F483" s="30"/>
      <c r="G483" s="38">
        <f t="shared" si="52"/>
        <v>34986.129085643355</v>
      </c>
      <c r="H483" s="39">
        <f t="shared" si="52"/>
        <v>28065.872752503103</v>
      </c>
      <c r="I483" s="40">
        <f t="shared" si="52"/>
        <v>26767.887363425732</v>
      </c>
      <c r="J483" s="41">
        <f t="shared" si="52"/>
        <v>16391.001476623911</v>
      </c>
      <c r="K483" s="30"/>
      <c r="L483" s="38">
        <f t="shared" si="53"/>
        <v>41428.216797683075</v>
      </c>
      <c r="M483" s="39">
        <f t="shared" si="54"/>
        <v>33233.715515101365</v>
      </c>
      <c r="N483" s="40">
        <f t="shared" si="55"/>
        <v>31696.72867190732</v>
      </c>
      <c r="O483" s="41">
        <f t="shared" si="56"/>
        <v>19409.119569714519</v>
      </c>
      <c r="Q483" s="38">
        <f t="shared" si="57"/>
        <v>50065.999999999993</v>
      </c>
      <c r="R483" s="39">
        <f t="shared" si="57"/>
        <v>40162.945199999995</v>
      </c>
      <c r="S483" s="40">
        <f t="shared" si="58"/>
        <v>38305.496599999991</v>
      </c>
      <c r="T483" s="41">
        <f t="shared" si="58"/>
        <v>23455.920999999995</v>
      </c>
    </row>
    <row r="484" spans="2:20" ht="30.6">
      <c r="B484" s="35">
        <v>58700</v>
      </c>
      <c r="C484" s="36" t="s">
        <v>921</v>
      </c>
      <c r="D484" s="36" t="s">
        <v>922</v>
      </c>
      <c r="E484" s="37">
        <v>7.6566327312105935</v>
      </c>
      <c r="F484" s="30"/>
      <c r="G484" s="38">
        <f t="shared" si="52"/>
        <v>30204.23955316508</v>
      </c>
      <c r="H484" s="39">
        <f t="shared" si="52"/>
        <v>24229.840969549026</v>
      </c>
      <c r="I484" s="40">
        <f t="shared" si="52"/>
        <v>23109.263682126602</v>
      </c>
      <c r="J484" s="41">
        <f t="shared" si="52"/>
        <v>14150.68623065784</v>
      </c>
      <c r="K484" s="30"/>
      <c r="L484" s="38">
        <f t="shared" si="53"/>
        <v>35765.825403392635</v>
      </c>
      <c r="M484" s="39">
        <f t="shared" si="54"/>
        <v>28691.345138601569</v>
      </c>
      <c r="N484" s="40">
        <f t="shared" si="55"/>
        <v>27364.433016135703</v>
      </c>
      <c r="O484" s="41">
        <f t="shared" si="56"/>
        <v>16756.28920148945</v>
      </c>
      <c r="Q484" s="38">
        <f t="shared" si="57"/>
        <v>43222.999999999993</v>
      </c>
      <c r="R484" s="39">
        <f t="shared" si="57"/>
        <v>34673.490599999997</v>
      </c>
      <c r="S484" s="40">
        <f t="shared" si="58"/>
        <v>33069.917299999994</v>
      </c>
      <c r="T484" s="41">
        <f t="shared" si="58"/>
        <v>20249.975499999997</v>
      </c>
    </row>
    <row r="485" spans="2:20" ht="30.6">
      <c r="B485" s="35">
        <v>58720</v>
      </c>
      <c r="C485" s="36" t="s">
        <v>923</v>
      </c>
      <c r="D485" s="36" t="s">
        <v>924</v>
      </c>
      <c r="E485" s="37">
        <v>7.3266161479506318</v>
      </c>
      <c r="F485" s="30"/>
      <c r="G485" s="38">
        <f t="shared" si="52"/>
        <v>28902.37484484899</v>
      </c>
      <c r="H485" s="39">
        <f t="shared" si="52"/>
        <v>23185.485100537859</v>
      </c>
      <c r="I485" s="40">
        <f t="shared" si="52"/>
        <v>22113.20699379396</v>
      </c>
      <c r="J485" s="41">
        <f t="shared" si="52"/>
        <v>13540.762614811751</v>
      </c>
      <c r="K485" s="30"/>
      <c r="L485" s="38">
        <f t="shared" si="53"/>
        <v>34224.244931733556</v>
      </c>
      <c r="M485" s="39">
        <f t="shared" si="54"/>
        <v>27454.689284236658</v>
      </c>
      <c r="N485" s="40">
        <f t="shared" si="55"/>
        <v>26184.969797269343</v>
      </c>
      <c r="O485" s="41">
        <f t="shared" si="56"/>
        <v>16034.05875051717</v>
      </c>
      <c r="Q485" s="38">
        <f t="shared" si="57"/>
        <v>41360</v>
      </c>
      <c r="R485" s="39">
        <f t="shared" si="57"/>
        <v>33178.991999999998</v>
      </c>
      <c r="S485" s="40">
        <f t="shared" si="58"/>
        <v>31644.536</v>
      </c>
      <c r="T485" s="41">
        <f t="shared" si="58"/>
        <v>19377.16</v>
      </c>
    </row>
    <row r="486" spans="2:20" ht="40.9">
      <c r="B486" s="35">
        <v>58805</v>
      </c>
      <c r="C486" s="36" t="s">
        <v>925</v>
      </c>
      <c r="D486" s="36" t="s">
        <v>926</v>
      </c>
      <c r="E486" s="37">
        <v>5.1194198906134734</v>
      </c>
      <c r="F486" s="30"/>
      <c r="G486" s="38">
        <f t="shared" si="52"/>
        <v>20195.324782788579</v>
      </c>
      <c r="H486" s="39">
        <f t="shared" si="52"/>
        <v>16200.689540753001</v>
      </c>
      <c r="I486" s="40">
        <f t="shared" si="52"/>
        <v>15451.442991311544</v>
      </c>
      <c r="J486" s="41">
        <f t="shared" si="52"/>
        <v>9461.5096607364503</v>
      </c>
      <c r="K486" s="30"/>
      <c r="L486" s="38">
        <f t="shared" si="53"/>
        <v>23913.942904426975</v>
      </c>
      <c r="M486" s="39">
        <f t="shared" si="54"/>
        <v>19183.764997931321</v>
      </c>
      <c r="N486" s="40">
        <f t="shared" si="55"/>
        <v>18296.557716177078</v>
      </c>
      <c r="O486" s="41">
        <f t="shared" si="56"/>
        <v>11203.682250724038</v>
      </c>
      <c r="Q486" s="38">
        <f t="shared" si="57"/>
        <v>28899.999999999996</v>
      </c>
      <c r="R486" s="39">
        <f t="shared" si="57"/>
        <v>23183.579999999998</v>
      </c>
      <c r="S486" s="40">
        <f t="shared" si="58"/>
        <v>22111.389999999996</v>
      </c>
      <c r="T486" s="41">
        <f t="shared" si="58"/>
        <v>13539.649999999998</v>
      </c>
    </row>
    <row r="487" spans="2:20" ht="20.45">
      <c r="B487" s="35">
        <v>58920</v>
      </c>
      <c r="C487" s="36" t="s">
        <v>927</v>
      </c>
      <c r="D487" s="36" t="s">
        <v>928</v>
      </c>
      <c r="E487" s="37">
        <v>7.0917251176754252</v>
      </c>
      <c r="F487" s="30"/>
      <c r="G487" s="38">
        <f t="shared" si="52"/>
        <v>27975.765825403392</v>
      </c>
      <c r="H487" s="39">
        <f t="shared" si="52"/>
        <v>22442.1593451386</v>
      </c>
      <c r="I487" s="40">
        <f t="shared" si="52"/>
        <v>21404.258433016137</v>
      </c>
      <c r="J487" s="41">
        <f t="shared" si="52"/>
        <v>13106.646289201488</v>
      </c>
      <c r="K487" s="30"/>
      <c r="L487" s="38">
        <f t="shared" si="53"/>
        <v>33127.016963177492</v>
      </c>
      <c r="M487" s="39">
        <f t="shared" si="54"/>
        <v>26574.493007860983</v>
      </c>
      <c r="N487" s="40">
        <f t="shared" si="55"/>
        <v>25345.480678527099</v>
      </c>
      <c r="O487" s="41">
        <f t="shared" si="56"/>
        <v>15520.007447248654</v>
      </c>
      <c r="Q487" s="38">
        <f t="shared" si="57"/>
        <v>40033.999999999993</v>
      </c>
      <c r="R487" s="39">
        <f t="shared" si="57"/>
        <v>32115.274799999996</v>
      </c>
      <c r="S487" s="40">
        <f t="shared" si="58"/>
        <v>30630.013399999996</v>
      </c>
      <c r="T487" s="41">
        <f t="shared" si="58"/>
        <v>18755.928999999996</v>
      </c>
    </row>
    <row r="488" spans="2:20">
      <c r="B488" s="35">
        <v>58925</v>
      </c>
      <c r="C488" s="36" t="s">
        <v>929</v>
      </c>
      <c r="D488" s="36" t="s">
        <v>930</v>
      </c>
      <c r="E488" s="37">
        <v>7.3063333252006233</v>
      </c>
      <c r="F488" s="30"/>
      <c r="G488" s="38">
        <f t="shared" si="52"/>
        <v>28822.362225899877</v>
      </c>
      <c r="H488" s="39">
        <f t="shared" si="52"/>
        <v>23121.29897761688</v>
      </c>
      <c r="I488" s="40">
        <f t="shared" si="52"/>
        <v>22051.989339035994</v>
      </c>
      <c r="J488" s="41">
        <f t="shared" si="52"/>
        <v>13503.276702834091</v>
      </c>
      <c r="K488" s="30"/>
      <c r="L488" s="38">
        <f t="shared" si="53"/>
        <v>34129.499379395944</v>
      </c>
      <c r="M488" s="39">
        <f t="shared" si="54"/>
        <v>27378.684402151426</v>
      </c>
      <c r="N488" s="40">
        <f t="shared" si="55"/>
        <v>26112.479975175836</v>
      </c>
      <c r="O488" s="41">
        <f t="shared" si="56"/>
        <v>15989.670459247</v>
      </c>
      <c r="Q488" s="38">
        <f t="shared" si="57"/>
        <v>41245.499999999993</v>
      </c>
      <c r="R488" s="39">
        <f t="shared" si="57"/>
        <v>33087.140099999997</v>
      </c>
      <c r="S488" s="40">
        <f t="shared" si="58"/>
        <v>31556.932049999996</v>
      </c>
      <c r="T488" s="41">
        <f t="shared" si="58"/>
        <v>19323.516749999999</v>
      </c>
    </row>
    <row r="489" spans="2:20" ht="20.45">
      <c r="B489" s="35">
        <v>58940</v>
      </c>
      <c r="C489" s="36" t="s">
        <v>931</v>
      </c>
      <c r="D489" s="36" t="s">
        <v>932</v>
      </c>
      <c r="E489" s="37">
        <v>7.441758809850243</v>
      </c>
      <c r="F489" s="30"/>
      <c r="G489" s="38">
        <f t="shared" si="52"/>
        <v>29356.594952420357</v>
      </c>
      <c r="H489" s="39">
        <f t="shared" si="52"/>
        <v>23549.860470831609</v>
      </c>
      <c r="I489" s="40">
        <f t="shared" si="52"/>
        <v>22460.730798096814</v>
      </c>
      <c r="J489" s="41">
        <f t="shared" si="52"/>
        <v>13753.564735208936</v>
      </c>
      <c r="K489" s="30"/>
      <c r="L489" s="38">
        <f t="shared" si="53"/>
        <v>34762.101779064957</v>
      </c>
      <c r="M489" s="39">
        <f t="shared" si="54"/>
        <v>27886.158047165907</v>
      </c>
      <c r="N489" s="40">
        <f t="shared" si="55"/>
        <v>26596.484071162598</v>
      </c>
      <c r="O489" s="41">
        <f t="shared" si="56"/>
        <v>16286.044683491931</v>
      </c>
      <c r="Q489" s="38">
        <f t="shared" si="57"/>
        <v>42010</v>
      </c>
      <c r="R489" s="39">
        <f t="shared" si="57"/>
        <v>33700.421999999999</v>
      </c>
      <c r="S489" s="40">
        <f t="shared" si="58"/>
        <v>32141.850999999999</v>
      </c>
      <c r="T489" s="41">
        <f t="shared" si="58"/>
        <v>19681.684999999998</v>
      </c>
    </row>
    <row r="490" spans="2:20" ht="71.45">
      <c r="B490" s="35">
        <v>58943</v>
      </c>
      <c r="C490" s="44" t="s">
        <v>933</v>
      </c>
      <c r="D490" s="44" t="s">
        <v>934</v>
      </c>
      <c r="E490" s="37">
        <v>11.187261030166203</v>
      </c>
      <c r="F490" s="30"/>
      <c r="G490" s="38">
        <f t="shared" si="52"/>
        <v>44132.025651634249</v>
      </c>
      <c r="H490" s="45">
        <f t="shared" si="52"/>
        <v>35402.710977741001</v>
      </c>
      <c r="I490" s="40">
        <f t="shared" si="52"/>
        <v>33765.412826065367</v>
      </c>
      <c r="J490" s="41">
        <f t="shared" si="52"/>
        <v>20675.854017790647</v>
      </c>
      <c r="K490" s="30"/>
      <c r="L490" s="38">
        <f t="shared" si="53"/>
        <v>52258.171286719065</v>
      </c>
      <c r="M490" s="45">
        <f t="shared" si="54"/>
        <v>41921.50500620604</v>
      </c>
      <c r="N490" s="40">
        <f t="shared" si="55"/>
        <v>39982.72685146876</v>
      </c>
      <c r="O490" s="41">
        <f t="shared" si="56"/>
        <v>24482.953247827882</v>
      </c>
      <c r="Q490" s="38">
        <f t="shared" si="57"/>
        <v>63153.999999999985</v>
      </c>
      <c r="R490" s="45">
        <f t="shared" si="57"/>
        <v>50662.138799999993</v>
      </c>
      <c r="S490" s="40">
        <f t="shared" si="58"/>
        <v>48319.12539999999</v>
      </c>
      <c r="T490" s="41">
        <f t="shared" si="58"/>
        <v>29587.648999999994</v>
      </c>
    </row>
    <row r="491" spans="2:20" ht="81.599999999999994">
      <c r="B491" s="35">
        <v>58960</v>
      </c>
      <c r="C491" s="44" t="s">
        <v>935</v>
      </c>
      <c r="D491" s="44" t="s">
        <v>936</v>
      </c>
      <c r="E491" s="37">
        <v>11.588843206360693</v>
      </c>
      <c r="F491" s="30"/>
      <c r="G491" s="38">
        <f t="shared" si="52"/>
        <v>45716.205626810093</v>
      </c>
      <c r="H491" s="45">
        <f t="shared" si="52"/>
        <v>36673.540153827053</v>
      </c>
      <c r="I491" s="40">
        <f t="shared" si="52"/>
        <v>34977.468925072404</v>
      </c>
      <c r="J491" s="41">
        <f t="shared" si="52"/>
        <v>21418.042336160528</v>
      </c>
      <c r="K491" s="30"/>
      <c r="L491" s="38">
        <f t="shared" si="53"/>
        <v>54134.050475796437</v>
      </c>
      <c r="M491" s="45">
        <f t="shared" si="54"/>
        <v>43426.335291683899</v>
      </c>
      <c r="N491" s="40">
        <f t="shared" si="55"/>
        <v>41417.962019031853</v>
      </c>
      <c r="O491" s="41">
        <f t="shared" si="56"/>
        <v>25361.80264791063</v>
      </c>
      <c r="Q491" s="38">
        <f t="shared" si="57"/>
        <v>65420.999999999993</v>
      </c>
      <c r="R491" s="45">
        <f t="shared" si="57"/>
        <v>52480.72619999999</v>
      </c>
      <c r="S491" s="40">
        <f t="shared" si="58"/>
        <v>50053.607099999994</v>
      </c>
      <c r="T491" s="41">
        <f t="shared" si="58"/>
        <v>30649.738499999996</v>
      </c>
    </row>
    <row r="492" spans="2:20" ht="20.45">
      <c r="B492" s="35">
        <v>59100</v>
      </c>
      <c r="C492" s="36" t="s">
        <v>937</v>
      </c>
      <c r="D492" s="36" t="s">
        <v>938</v>
      </c>
      <c r="E492" s="37">
        <v>9.8710918333752655</v>
      </c>
      <c r="F492" s="30"/>
      <c r="G492" s="38">
        <f t="shared" si="52"/>
        <v>38939.940422010754</v>
      </c>
      <c r="H492" s="39">
        <f t="shared" si="52"/>
        <v>31237.620206537031</v>
      </c>
      <c r="I492" s="40">
        <f t="shared" si="52"/>
        <v>29792.94841688043</v>
      </c>
      <c r="J492" s="41">
        <f t="shared" si="52"/>
        <v>18243.362087712037</v>
      </c>
      <c r="K492" s="30"/>
      <c r="L492" s="38">
        <f t="shared" si="53"/>
        <v>46110.05378568473</v>
      </c>
      <c r="M492" s="39">
        <f t="shared" si="54"/>
        <v>36989.485146876294</v>
      </c>
      <c r="N492" s="40">
        <f t="shared" si="55"/>
        <v>35278.802151427386</v>
      </c>
      <c r="O492" s="41">
        <f t="shared" si="56"/>
        <v>21602.560198593295</v>
      </c>
      <c r="Q492" s="38">
        <f t="shared" si="57"/>
        <v>55723.999999999993</v>
      </c>
      <c r="R492" s="39">
        <f t="shared" si="57"/>
        <v>44701.792799999996</v>
      </c>
      <c r="S492" s="40">
        <f t="shared" si="58"/>
        <v>42634.432399999991</v>
      </c>
      <c r="T492" s="41">
        <f t="shared" si="58"/>
        <v>26106.693999999996</v>
      </c>
    </row>
    <row r="493" spans="2:20" ht="40.9">
      <c r="B493" s="35">
        <v>59120</v>
      </c>
      <c r="C493" s="42" t="s">
        <v>939</v>
      </c>
      <c r="D493" s="42" t="s">
        <v>940</v>
      </c>
      <c r="E493" s="37">
        <v>7.5758557253240975</v>
      </c>
      <c r="F493" s="30"/>
      <c r="G493" s="38">
        <f t="shared" si="52"/>
        <v>29885.58667769963</v>
      </c>
      <c r="H493" s="43">
        <f t="shared" si="52"/>
        <v>23974.217632850639</v>
      </c>
      <c r="I493" s="40">
        <f t="shared" si="52"/>
        <v>22865.462367107986</v>
      </c>
      <c r="J493" s="41">
        <f t="shared" si="52"/>
        <v>14001.397358502276</v>
      </c>
      <c r="K493" s="30"/>
      <c r="L493" s="38">
        <f t="shared" si="53"/>
        <v>35388.498138187839</v>
      </c>
      <c r="M493" s="43">
        <f t="shared" si="54"/>
        <v>28388.653206454281</v>
      </c>
      <c r="N493" s="40">
        <f t="shared" si="55"/>
        <v>27075.739925527512</v>
      </c>
      <c r="O493" s="41">
        <f t="shared" si="56"/>
        <v>16579.511377741001</v>
      </c>
      <c r="Q493" s="38">
        <f t="shared" si="57"/>
        <v>42767</v>
      </c>
      <c r="R493" s="43">
        <f t="shared" si="57"/>
        <v>34307.687399999995</v>
      </c>
      <c r="S493" s="40">
        <f t="shared" si="58"/>
        <v>32721.031699999996</v>
      </c>
      <c r="T493" s="41">
        <f t="shared" si="58"/>
        <v>20036.339499999998</v>
      </c>
    </row>
    <row r="494" spans="2:20" ht="20.45">
      <c r="B494" s="35">
        <v>59130</v>
      </c>
      <c r="C494" s="36" t="s">
        <v>941</v>
      </c>
      <c r="D494" s="36" t="s">
        <v>942</v>
      </c>
      <c r="E494" s="37">
        <v>9.4478096939766196</v>
      </c>
      <c r="F494" s="30"/>
      <c r="G494" s="38">
        <f t="shared" si="52"/>
        <v>37270.157426561855</v>
      </c>
      <c r="H494" s="39">
        <f t="shared" si="52"/>
        <v>29898.120287587921</v>
      </c>
      <c r="I494" s="40">
        <f t="shared" si="52"/>
        <v>28515.397447062474</v>
      </c>
      <c r="J494" s="41">
        <f t="shared" si="52"/>
        <v>17461.068754344229</v>
      </c>
      <c r="K494" s="30"/>
      <c r="L494" s="38">
        <f t="shared" si="53"/>
        <v>44132.809267687218</v>
      </c>
      <c r="M494" s="39">
        <f t="shared" si="54"/>
        <v>35403.339594538687</v>
      </c>
      <c r="N494" s="40">
        <f t="shared" si="55"/>
        <v>33766.012370707489</v>
      </c>
      <c r="O494" s="41">
        <f t="shared" si="56"/>
        <v>20676.221141911461</v>
      </c>
      <c r="Q494" s="38">
        <f t="shared" si="57"/>
        <v>53334.5</v>
      </c>
      <c r="R494" s="39">
        <f t="shared" si="57"/>
        <v>42784.935900000004</v>
      </c>
      <c r="S494" s="40">
        <f t="shared" si="58"/>
        <v>40806.22595</v>
      </c>
      <c r="T494" s="41">
        <f t="shared" si="58"/>
        <v>24987.213249999997</v>
      </c>
    </row>
    <row r="495" spans="2:20" ht="30.6">
      <c r="B495" s="35">
        <v>59150</v>
      </c>
      <c r="C495" s="36" t="s">
        <v>943</v>
      </c>
      <c r="D495" s="36" t="s">
        <v>944</v>
      </c>
      <c r="E495" s="37">
        <v>7.3418504078327338</v>
      </c>
      <c r="F495" s="30"/>
      <c r="G495" s="38">
        <f t="shared" si="52"/>
        <v>28962.471659081501</v>
      </c>
      <c r="H495" s="39">
        <f t="shared" si="52"/>
        <v>23233.694764915184</v>
      </c>
      <c r="I495" s="40">
        <f t="shared" si="52"/>
        <v>22159.187066363258</v>
      </c>
      <c r="J495" s="41">
        <f t="shared" si="52"/>
        <v>13568.917972279685</v>
      </c>
      <c r="K495" s="30"/>
      <c r="L495" s="38">
        <f t="shared" si="53"/>
        <v>34295.407529995857</v>
      </c>
      <c r="M495" s="39">
        <f t="shared" si="54"/>
        <v>27511.775920562679</v>
      </c>
      <c r="N495" s="40">
        <f t="shared" si="55"/>
        <v>26239.416301199832</v>
      </c>
      <c r="O495" s="41">
        <f t="shared" si="56"/>
        <v>16067.39842780306</v>
      </c>
      <c r="Q495" s="38">
        <f t="shared" si="57"/>
        <v>41445.999999999993</v>
      </c>
      <c r="R495" s="39">
        <f t="shared" si="57"/>
        <v>33247.981199999995</v>
      </c>
      <c r="S495" s="40">
        <f t="shared" si="58"/>
        <v>31710.334599999995</v>
      </c>
      <c r="T495" s="41">
        <f t="shared" si="58"/>
        <v>19417.450999999997</v>
      </c>
    </row>
    <row r="496" spans="2:20" ht="30.6">
      <c r="B496" s="35">
        <v>59151</v>
      </c>
      <c r="C496" s="36" t="s">
        <v>945</v>
      </c>
      <c r="D496" s="36" t="s">
        <v>946</v>
      </c>
      <c r="E496" s="37">
        <v>8.9137248853191924</v>
      </c>
      <c r="F496" s="30"/>
      <c r="G496" s="38">
        <f t="shared" si="52"/>
        <v>35163.274927596191</v>
      </c>
      <c r="H496" s="39">
        <f t="shared" si="52"/>
        <v>28207.979146917663</v>
      </c>
      <c r="I496" s="40">
        <f t="shared" si="52"/>
        <v>26903.421647103845</v>
      </c>
      <c r="J496" s="41">
        <f t="shared" si="52"/>
        <v>16473.994303578813</v>
      </c>
      <c r="K496" s="30"/>
      <c r="L496" s="38">
        <f t="shared" si="53"/>
        <v>41637.980968142321</v>
      </c>
      <c r="M496" s="39">
        <f t="shared" si="54"/>
        <v>33401.98833264377</v>
      </c>
      <c r="N496" s="40">
        <f t="shared" si="55"/>
        <v>31857.219238725691</v>
      </c>
      <c r="O496" s="41">
        <f t="shared" si="56"/>
        <v>19507.394083574676</v>
      </c>
      <c r="Q496" s="38">
        <f t="shared" si="57"/>
        <v>50319.499999999993</v>
      </c>
      <c r="R496" s="39">
        <f t="shared" si="57"/>
        <v>40366.302899999995</v>
      </c>
      <c r="S496" s="40">
        <f t="shared" si="58"/>
        <v>38499.449449999993</v>
      </c>
      <c r="T496" s="41">
        <f t="shared" si="58"/>
        <v>23574.685749999993</v>
      </c>
    </row>
    <row r="497" spans="2:20">
      <c r="B497" s="35">
        <v>59160</v>
      </c>
      <c r="C497" s="36" t="s">
        <v>947</v>
      </c>
      <c r="D497" s="36" t="s">
        <v>947</v>
      </c>
      <c r="E497" s="37">
        <v>4.2018214465519579</v>
      </c>
      <c r="F497" s="30"/>
      <c r="G497" s="38">
        <f t="shared" si="52"/>
        <v>16575.539925527512</v>
      </c>
      <c r="H497" s="39">
        <f t="shared" si="52"/>
        <v>13296.89812825817</v>
      </c>
      <c r="I497" s="40">
        <f t="shared" si="52"/>
        <v>12681.9455970211</v>
      </c>
      <c r="J497" s="41">
        <f t="shared" si="52"/>
        <v>7765.6404551096393</v>
      </c>
      <c r="K497" s="30"/>
      <c r="L497" s="38">
        <f t="shared" si="53"/>
        <v>19627.637567232105</v>
      </c>
      <c r="M497" s="39">
        <f t="shared" si="54"/>
        <v>15745.290856433594</v>
      </c>
      <c r="N497" s="40">
        <f t="shared" si="55"/>
        <v>15017.105502689283</v>
      </c>
      <c r="O497" s="41">
        <f t="shared" si="56"/>
        <v>9195.5482002482404</v>
      </c>
      <c r="Q497" s="38">
        <f t="shared" si="57"/>
        <v>23719.999999999996</v>
      </c>
      <c r="R497" s="39">
        <f t="shared" si="57"/>
        <v>19028.183999999997</v>
      </c>
      <c r="S497" s="40">
        <f t="shared" si="58"/>
        <v>18148.171999999995</v>
      </c>
      <c r="T497" s="41">
        <f t="shared" si="58"/>
        <v>11112.819999999998</v>
      </c>
    </row>
    <row r="498" spans="2:20" ht="20.45">
      <c r="B498" s="35">
        <v>59320</v>
      </c>
      <c r="C498" s="36" t="s">
        <v>948</v>
      </c>
      <c r="D498" s="36" t="s">
        <v>948</v>
      </c>
      <c r="E498" s="37">
        <v>4.5189066231678101</v>
      </c>
      <c r="F498" s="30"/>
      <c r="G498" s="38">
        <f t="shared" si="52"/>
        <v>17826.392221762515</v>
      </c>
      <c r="H498" s="39">
        <f t="shared" si="52"/>
        <v>14300.331840297889</v>
      </c>
      <c r="I498" s="40">
        <f t="shared" si="52"/>
        <v>13638.972688870501</v>
      </c>
      <c r="J498" s="41">
        <f t="shared" si="52"/>
        <v>8351.6647558957375</v>
      </c>
      <c r="K498" s="30"/>
      <c r="L498" s="38">
        <f t="shared" si="53"/>
        <v>21108.812577575507</v>
      </c>
      <c r="M498" s="39">
        <f t="shared" si="54"/>
        <v>16933.489449731071</v>
      </c>
      <c r="N498" s="40">
        <f t="shared" si="55"/>
        <v>16150.35250310302</v>
      </c>
      <c r="O498" s="41">
        <f t="shared" si="56"/>
        <v>9889.4786925941244</v>
      </c>
      <c r="Q498" s="38">
        <f t="shared" si="57"/>
        <v>25510</v>
      </c>
      <c r="R498" s="39">
        <f t="shared" si="57"/>
        <v>20464.121999999996</v>
      </c>
      <c r="S498" s="40">
        <f t="shared" si="58"/>
        <v>19517.700999999997</v>
      </c>
      <c r="T498" s="41">
        <f t="shared" si="58"/>
        <v>11951.434999999998</v>
      </c>
    </row>
    <row r="499" spans="2:20" ht="51">
      <c r="B499" s="35">
        <v>59400</v>
      </c>
      <c r="C499" s="42" t="s">
        <v>949</v>
      </c>
      <c r="D499" s="42" t="s">
        <v>950</v>
      </c>
      <c r="E499" s="37">
        <v>7.4185531349135516</v>
      </c>
      <c r="F499" s="30"/>
      <c r="G499" s="38">
        <f t="shared" si="52"/>
        <v>29265.052130740587</v>
      </c>
      <c r="H499" s="43">
        <f t="shared" si="52"/>
        <v>23476.424819280099</v>
      </c>
      <c r="I499" s="40">
        <f t="shared" si="52"/>
        <v>22390.691385229624</v>
      </c>
      <c r="J499" s="41">
        <f t="shared" si="52"/>
        <v>13710.676923251965</v>
      </c>
      <c r="K499" s="30"/>
      <c r="L499" s="38">
        <f t="shared" si="53"/>
        <v>34653.702937525857</v>
      </c>
      <c r="M499" s="43">
        <f t="shared" si="54"/>
        <v>27799.200496483241</v>
      </c>
      <c r="N499" s="40">
        <f t="shared" si="55"/>
        <v>26513.548117501032</v>
      </c>
      <c r="O499" s="41">
        <f t="shared" si="56"/>
        <v>16235.259826230864</v>
      </c>
      <c r="Q499" s="38">
        <f t="shared" si="57"/>
        <v>41878.999999999993</v>
      </c>
      <c r="R499" s="43">
        <f t="shared" si="57"/>
        <v>33595.333799999993</v>
      </c>
      <c r="S499" s="40">
        <f t="shared" si="58"/>
        <v>32041.622899999995</v>
      </c>
      <c r="T499" s="41">
        <f t="shared" si="58"/>
        <v>19620.311499999996</v>
      </c>
    </row>
    <row r="500" spans="2:20" ht="20.45">
      <c r="B500" s="35">
        <v>59409</v>
      </c>
      <c r="C500" s="36" t="s">
        <v>951</v>
      </c>
      <c r="D500" s="36" t="s">
        <v>952</v>
      </c>
      <c r="E500" s="37">
        <v>7.4185531349135516</v>
      </c>
      <c r="F500" s="30"/>
      <c r="G500" s="38">
        <f t="shared" si="52"/>
        <v>29265.052130740587</v>
      </c>
      <c r="H500" s="39">
        <f t="shared" si="52"/>
        <v>23476.424819280099</v>
      </c>
      <c r="I500" s="40">
        <f t="shared" si="52"/>
        <v>22390.691385229624</v>
      </c>
      <c r="J500" s="41">
        <f t="shared" si="52"/>
        <v>13710.676923251965</v>
      </c>
      <c r="K500" s="30"/>
      <c r="L500" s="38">
        <f t="shared" si="53"/>
        <v>34653.702937525857</v>
      </c>
      <c r="M500" s="39">
        <f t="shared" si="54"/>
        <v>27799.200496483241</v>
      </c>
      <c r="N500" s="40">
        <f t="shared" si="55"/>
        <v>26513.548117501032</v>
      </c>
      <c r="O500" s="41">
        <f t="shared" si="56"/>
        <v>16235.259826230864</v>
      </c>
      <c r="Q500" s="38">
        <f t="shared" si="57"/>
        <v>41878.999999999993</v>
      </c>
      <c r="R500" s="39">
        <f t="shared" si="57"/>
        <v>33595.333799999993</v>
      </c>
      <c r="S500" s="40">
        <f t="shared" si="58"/>
        <v>32041.622899999995</v>
      </c>
      <c r="T500" s="41">
        <f t="shared" si="58"/>
        <v>19620.311499999996</v>
      </c>
    </row>
    <row r="501" spans="2:20" ht="30.6">
      <c r="B501" s="35">
        <v>59410</v>
      </c>
      <c r="C501" s="36" t="s">
        <v>953</v>
      </c>
      <c r="D501" s="36" t="s">
        <v>954</v>
      </c>
      <c r="E501" s="37">
        <v>7.5582300409256185</v>
      </c>
      <c r="F501" s="30"/>
      <c r="G501" s="38">
        <f t="shared" si="52"/>
        <v>29816.056061232932</v>
      </c>
      <c r="H501" s="39">
        <f t="shared" si="52"/>
        <v>23918.440172321058</v>
      </c>
      <c r="I501" s="40">
        <f t="shared" si="52"/>
        <v>22812.264492449318</v>
      </c>
      <c r="J501" s="41">
        <f t="shared" si="52"/>
        <v>13968.822264687627</v>
      </c>
      <c r="K501" s="30"/>
      <c r="L501" s="38">
        <f t="shared" si="53"/>
        <v>35306.164666942488</v>
      </c>
      <c r="M501" s="39">
        <f t="shared" si="54"/>
        <v>28322.605295821264</v>
      </c>
      <c r="N501" s="40">
        <f t="shared" si="55"/>
        <v>27012.746586677698</v>
      </c>
      <c r="O501" s="41">
        <f t="shared" si="56"/>
        <v>16540.938146462555</v>
      </c>
      <c r="Q501" s="38">
        <f t="shared" si="57"/>
        <v>42667.499999999993</v>
      </c>
      <c r="R501" s="39">
        <f t="shared" si="57"/>
        <v>34227.868499999997</v>
      </c>
      <c r="S501" s="40">
        <f t="shared" si="58"/>
        <v>32644.904249999996</v>
      </c>
      <c r="T501" s="41">
        <f t="shared" si="58"/>
        <v>19989.723749999997</v>
      </c>
    </row>
    <row r="502" spans="2:20" ht="40.9">
      <c r="B502" s="35">
        <v>59510</v>
      </c>
      <c r="C502" s="36" t="s">
        <v>955</v>
      </c>
      <c r="D502" s="36" t="s">
        <v>956</v>
      </c>
      <c r="E502" s="37">
        <v>7.4185531349135516</v>
      </c>
      <c r="F502" s="30"/>
      <c r="G502" s="38">
        <f t="shared" si="52"/>
        <v>29265.052130740587</v>
      </c>
      <c r="H502" s="39">
        <f t="shared" si="52"/>
        <v>23476.424819280099</v>
      </c>
      <c r="I502" s="40">
        <f t="shared" si="52"/>
        <v>22390.691385229624</v>
      </c>
      <c r="J502" s="41">
        <f t="shared" si="52"/>
        <v>13710.676923251965</v>
      </c>
      <c r="K502" s="30"/>
      <c r="L502" s="38">
        <f t="shared" si="53"/>
        <v>34653.702937525857</v>
      </c>
      <c r="M502" s="39">
        <f t="shared" si="54"/>
        <v>27799.200496483241</v>
      </c>
      <c r="N502" s="40">
        <f t="shared" si="55"/>
        <v>26513.548117501032</v>
      </c>
      <c r="O502" s="41">
        <f t="shared" si="56"/>
        <v>16235.259826230864</v>
      </c>
      <c r="Q502" s="38">
        <f t="shared" si="57"/>
        <v>41878.999999999993</v>
      </c>
      <c r="R502" s="39">
        <f t="shared" si="57"/>
        <v>33595.333799999993</v>
      </c>
      <c r="S502" s="40">
        <f t="shared" si="58"/>
        <v>32041.622899999995</v>
      </c>
      <c r="T502" s="41">
        <f t="shared" si="58"/>
        <v>19620.311499999996</v>
      </c>
    </row>
    <row r="503" spans="2:20">
      <c r="B503" s="35">
        <v>59514</v>
      </c>
      <c r="C503" s="36" t="s">
        <v>957</v>
      </c>
      <c r="D503" s="36" t="s">
        <v>958</v>
      </c>
      <c r="E503" s="37">
        <v>8.7421623190887718</v>
      </c>
      <c r="F503" s="30"/>
      <c r="G503" s="38">
        <f t="shared" si="52"/>
        <v>34486.48696731485</v>
      </c>
      <c r="H503" s="39">
        <f t="shared" si="52"/>
        <v>27665.059845179974</v>
      </c>
      <c r="I503" s="40">
        <f t="shared" si="52"/>
        <v>26385.611178692594</v>
      </c>
      <c r="J503" s="41">
        <f t="shared" si="52"/>
        <v>16156.919144187008</v>
      </c>
      <c r="K503" s="30"/>
      <c r="L503" s="38">
        <f t="shared" si="53"/>
        <v>40836.574265618532</v>
      </c>
      <c r="M503" s="39">
        <f t="shared" si="54"/>
        <v>32759.099875879187</v>
      </c>
      <c r="N503" s="40">
        <f t="shared" si="55"/>
        <v>31244.062970624738</v>
      </c>
      <c r="O503" s="41">
        <f t="shared" si="56"/>
        <v>19131.935043442281</v>
      </c>
      <c r="Q503" s="38">
        <f t="shared" si="57"/>
        <v>49350.999999999993</v>
      </c>
      <c r="R503" s="39">
        <f t="shared" si="57"/>
        <v>39589.372199999991</v>
      </c>
      <c r="S503" s="40">
        <f t="shared" si="58"/>
        <v>37758.450099999995</v>
      </c>
      <c r="T503" s="41">
        <f t="shared" si="58"/>
        <v>23120.943499999994</v>
      </c>
    </row>
    <row r="504" spans="2:20" ht="20.45">
      <c r="B504" s="35">
        <v>59515</v>
      </c>
      <c r="C504" s="36" t="s">
        <v>959</v>
      </c>
      <c r="D504" s="36" t="s">
        <v>960</v>
      </c>
      <c r="E504" s="37">
        <v>7.5582300409256185</v>
      </c>
      <c r="F504" s="30"/>
      <c r="G504" s="38">
        <f t="shared" si="52"/>
        <v>29816.056061232932</v>
      </c>
      <c r="H504" s="39">
        <f t="shared" si="52"/>
        <v>23918.440172321058</v>
      </c>
      <c r="I504" s="40">
        <f t="shared" si="52"/>
        <v>22812.264492449318</v>
      </c>
      <c r="J504" s="41">
        <f t="shared" si="52"/>
        <v>13968.822264687627</v>
      </c>
      <c r="K504" s="30"/>
      <c r="L504" s="38">
        <f t="shared" si="53"/>
        <v>35306.164666942488</v>
      </c>
      <c r="M504" s="39">
        <f t="shared" si="54"/>
        <v>28322.605295821264</v>
      </c>
      <c r="N504" s="40">
        <f t="shared" si="55"/>
        <v>27012.746586677698</v>
      </c>
      <c r="O504" s="41">
        <f t="shared" si="56"/>
        <v>16540.938146462555</v>
      </c>
      <c r="Q504" s="38">
        <f t="shared" si="57"/>
        <v>42667.499999999993</v>
      </c>
      <c r="R504" s="39">
        <f t="shared" si="57"/>
        <v>34227.868499999997</v>
      </c>
      <c r="S504" s="40">
        <f t="shared" si="58"/>
        <v>32644.904249999996</v>
      </c>
      <c r="T504" s="41">
        <f t="shared" si="58"/>
        <v>19989.723749999997</v>
      </c>
    </row>
    <row r="505" spans="2:20" ht="30.6">
      <c r="B505" s="35">
        <v>59620</v>
      </c>
      <c r="C505" s="36" t="s">
        <v>961</v>
      </c>
      <c r="D505" s="36" t="s">
        <v>962</v>
      </c>
      <c r="E505" s="37">
        <v>9.524955277449358</v>
      </c>
      <c r="F505" s="30"/>
      <c r="G505" s="38">
        <f t="shared" si="52"/>
        <v>37574.48489863467</v>
      </c>
      <c r="H505" s="39">
        <f t="shared" si="52"/>
        <v>30142.251785684733</v>
      </c>
      <c r="I505" s="40">
        <f t="shared" si="52"/>
        <v>28748.238395945387</v>
      </c>
      <c r="J505" s="41">
        <f t="shared" si="52"/>
        <v>17603.646175010344</v>
      </c>
      <c r="K505" s="30"/>
      <c r="L505" s="38">
        <f t="shared" si="53"/>
        <v>44493.173355399253</v>
      </c>
      <c r="M505" s="39">
        <f t="shared" si="54"/>
        <v>35692.423665701281</v>
      </c>
      <c r="N505" s="40">
        <f t="shared" si="55"/>
        <v>34041.726934215971</v>
      </c>
      <c r="O505" s="41">
        <f t="shared" si="56"/>
        <v>20845.05171700455</v>
      </c>
      <c r="Q505" s="38">
        <f t="shared" si="57"/>
        <v>53769.999999999993</v>
      </c>
      <c r="R505" s="39">
        <f t="shared" si="57"/>
        <v>43134.293999999994</v>
      </c>
      <c r="S505" s="40">
        <f t="shared" si="58"/>
        <v>41139.426999999996</v>
      </c>
      <c r="T505" s="41">
        <f t="shared" si="58"/>
        <v>25191.244999999995</v>
      </c>
    </row>
    <row r="506" spans="2:20" ht="30.6">
      <c r="B506" s="35">
        <v>59812</v>
      </c>
      <c r="C506" s="36" t="s">
        <v>963</v>
      </c>
      <c r="D506" s="36" t="s">
        <v>964</v>
      </c>
      <c r="E506" s="37">
        <v>3.2278916694380175</v>
      </c>
      <c r="F506" s="30"/>
      <c r="G506" s="38">
        <f t="shared" si="52"/>
        <v>12733.536615639223</v>
      </c>
      <c r="H506" s="39">
        <f t="shared" si="52"/>
        <v>10214.843073065784</v>
      </c>
      <c r="I506" s="40">
        <f t="shared" si="52"/>
        <v>9742.4288646255682</v>
      </c>
      <c r="J506" s="41">
        <f t="shared" si="52"/>
        <v>5965.6619044269755</v>
      </c>
      <c r="K506" s="30"/>
      <c r="L506" s="38">
        <f t="shared" si="53"/>
        <v>15078.196110881257</v>
      </c>
      <c r="M506" s="39">
        <f t="shared" si="54"/>
        <v>12095.728920148944</v>
      </c>
      <c r="N506" s="40">
        <f t="shared" si="55"/>
        <v>11536.327844435249</v>
      </c>
      <c r="O506" s="41">
        <f t="shared" si="56"/>
        <v>7064.1348779478685</v>
      </c>
      <c r="Q506" s="38">
        <f t="shared" si="57"/>
        <v>18222</v>
      </c>
      <c r="R506" s="39">
        <f t="shared" si="57"/>
        <v>14617.688399999997</v>
      </c>
      <c r="S506" s="40">
        <f t="shared" si="58"/>
        <v>13941.652199999997</v>
      </c>
      <c r="T506" s="41">
        <f t="shared" si="58"/>
        <v>8537.0069999999978</v>
      </c>
    </row>
    <row r="507" spans="2:20" ht="20.45">
      <c r="B507" s="35">
        <v>59840</v>
      </c>
      <c r="C507" s="36" t="s">
        <v>965</v>
      </c>
      <c r="D507" s="36" t="s">
        <v>966</v>
      </c>
      <c r="E507" s="37">
        <v>2.5042643250381547</v>
      </c>
      <c r="F507" s="30"/>
      <c r="G507" s="38">
        <f t="shared" si="52"/>
        <v>9878.937939594538</v>
      </c>
      <c r="H507" s="39">
        <f t="shared" si="52"/>
        <v>7924.8840151427394</v>
      </c>
      <c r="I507" s="40">
        <f t="shared" si="52"/>
        <v>7558.3754175837812</v>
      </c>
      <c r="J507" s="41">
        <f t="shared" si="52"/>
        <v>4628.2824247000408</v>
      </c>
      <c r="K507" s="30"/>
      <c r="L507" s="38">
        <f t="shared" si="53"/>
        <v>11697.972693421596</v>
      </c>
      <c r="M507" s="39">
        <f t="shared" si="54"/>
        <v>9384.1136946628048</v>
      </c>
      <c r="N507" s="40">
        <f t="shared" si="55"/>
        <v>8950.1189077368635</v>
      </c>
      <c r="O507" s="41">
        <f t="shared" si="56"/>
        <v>5480.5002068680178</v>
      </c>
      <c r="Q507" s="38">
        <f t="shared" si="57"/>
        <v>14136.999999999998</v>
      </c>
      <c r="R507" s="39">
        <f t="shared" si="57"/>
        <v>11340.701399999998</v>
      </c>
      <c r="S507" s="40">
        <f t="shared" si="58"/>
        <v>10816.218699999999</v>
      </c>
      <c r="T507" s="41">
        <f t="shared" si="58"/>
        <v>6623.1844999999994</v>
      </c>
    </row>
    <row r="508" spans="2:20" ht="20.45">
      <c r="B508" s="35">
        <v>59841</v>
      </c>
      <c r="C508" s="36" t="s">
        <v>967</v>
      </c>
      <c r="D508" s="36" t="s">
        <v>968</v>
      </c>
      <c r="E508" s="37">
        <v>3.5207083157765671</v>
      </c>
      <c r="F508" s="30"/>
      <c r="G508" s="38">
        <f t="shared" si="52"/>
        <v>13888.653289201491</v>
      </c>
      <c r="H508" s="39">
        <f t="shared" si="52"/>
        <v>11141.477668597436</v>
      </c>
      <c r="I508" s="40">
        <f t="shared" si="52"/>
        <v>10626.208631568061</v>
      </c>
      <c r="J508" s="41">
        <f t="shared" si="52"/>
        <v>6506.8340659908981</v>
      </c>
      <c r="K508" s="30"/>
      <c r="L508" s="38">
        <f t="shared" si="53"/>
        <v>16446.007447248656</v>
      </c>
      <c r="M508" s="39">
        <f t="shared" si="54"/>
        <v>13192.987174182872</v>
      </c>
      <c r="N508" s="40">
        <f t="shared" si="55"/>
        <v>12582.840297889947</v>
      </c>
      <c r="O508" s="41">
        <f t="shared" si="56"/>
        <v>7704.9544890359948</v>
      </c>
      <c r="Q508" s="38">
        <f t="shared" si="57"/>
        <v>19875</v>
      </c>
      <c r="R508" s="39">
        <f t="shared" si="57"/>
        <v>15943.725</v>
      </c>
      <c r="S508" s="40">
        <f t="shared" si="58"/>
        <v>15206.362499999999</v>
      </c>
      <c r="T508" s="41">
        <f t="shared" si="58"/>
        <v>9311.4374999999982</v>
      </c>
    </row>
    <row r="509" spans="2:20" ht="20.45">
      <c r="B509" s="35">
        <v>59870</v>
      </c>
      <c r="C509" s="36" t="s">
        <v>969</v>
      </c>
      <c r="D509" s="36" t="s">
        <v>970</v>
      </c>
      <c r="E509" s="37">
        <v>4.5293580340171591</v>
      </c>
      <c r="F509" s="30"/>
      <c r="G509" s="38">
        <f t="shared" si="52"/>
        <v>17867.621431526684</v>
      </c>
      <c r="H509" s="39">
        <f t="shared" si="52"/>
        <v>14333.405912370708</v>
      </c>
      <c r="I509" s="40">
        <f t="shared" si="52"/>
        <v>13670.517157261067</v>
      </c>
      <c r="J509" s="41">
        <f t="shared" si="52"/>
        <v>8370.9806406702519</v>
      </c>
      <c r="K509" s="30"/>
      <c r="L509" s="38">
        <f t="shared" si="53"/>
        <v>21157.633429871741</v>
      </c>
      <c r="M509" s="39">
        <f t="shared" si="54"/>
        <v>16972.653537443111</v>
      </c>
      <c r="N509" s="40">
        <f t="shared" si="55"/>
        <v>16187.70533719487</v>
      </c>
      <c r="O509" s="41">
        <f t="shared" si="56"/>
        <v>9912.3512618949098</v>
      </c>
      <c r="Q509" s="38">
        <f t="shared" si="57"/>
        <v>25568.999999999996</v>
      </c>
      <c r="R509" s="39">
        <f t="shared" si="57"/>
        <v>20511.451799999999</v>
      </c>
      <c r="S509" s="40">
        <f t="shared" si="58"/>
        <v>19562.841899999999</v>
      </c>
      <c r="T509" s="41">
        <f t="shared" si="58"/>
        <v>11979.076499999997</v>
      </c>
    </row>
    <row r="510" spans="2:20" ht="20.45">
      <c r="B510" s="35">
        <v>60200</v>
      </c>
      <c r="C510" s="36" t="s">
        <v>971</v>
      </c>
      <c r="D510" s="36" t="s">
        <v>972</v>
      </c>
      <c r="E510" s="37">
        <v>6.4743833073367414</v>
      </c>
      <c r="F510" s="30"/>
      <c r="G510" s="38">
        <f t="shared" si="52"/>
        <v>25540.447248655357</v>
      </c>
      <c r="H510" s="39">
        <f t="shared" si="52"/>
        <v>20488.546782871326</v>
      </c>
      <c r="I510" s="40">
        <f t="shared" si="52"/>
        <v>19540.996189946214</v>
      </c>
      <c r="J510" s="41">
        <f t="shared" si="52"/>
        <v>11965.699535995034</v>
      </c>
      <c r="K510" s="30"/>
      <c r="L510" s="38">
        <f t="shared" si="53"/>
        <v>30243.276789408355</v>
      </c>
      <c r="M510" s="39">
        <f t="shared" si="54"/>
        <v>24261.156640463381</v>
      </c>
      <c r="N510" s="40">
        <f t="shared" si="55"/>
        <v>23139.131071576332</v>
      </c>
      <c r="O510" s="41">
        <f t="shared" si="56"/>
        <v>14168.975175837813</v>
      </c>
      <c r="Q510" s="38">
        <f t="shared" si="57"/>
        <v>36548.999999999993</v>
      </c>
      <c r="R510" s="39">
        <f t="shared" si="57"/>
        <v>29319.607799999994</v>
      </c>
      <c r="S510" s="40">
        <f t="shared" si="58"/>
        <v>27963.639899999995</v>
      </c>
      <c r="T510" s="41">
        <f t="shared" si="58"/>
        <v>17123.206499999997</v>
      </c>
    </row>
    <row r="511" spans="2:20" ht="20.45">
      <c r="B511" s="35">
        <v>60220</v>
      </c>
      <c r="C511" s="36" t="s">
        <v>973</v>
      </c>
      <c r="D511" s="36" t="s">
        <v>974</v>
      </c>
      <c r="E511" s="37">
        <v>8.5063855760297233</v>
      </c>
      <c r="F511" s="30"/>
      <c r="G511" s="38">
        <f t="shared" si="52"/>
        <v>33556.383947041788</v>
      </c>
      <c r="H511" s="39">
        <f t="shared" si="52"/>
        <v>26918.931202316922</v>
      </c>
      <c r="I511" s="40">
        <f t="shared" si="52"/>
        <v>25673.989357881674</v>
      </c>
      <c r="J511" s="41">
        <f t="shared" si="52"/>
        <v>15721.165879189079</v>
      </c>
      <c r="K511" s="30"/>
      <c r="L511" s="38">
        <f t="shared" si="53"/>
        <v>39735.208936698386</v>
      </c>
      <c r="M511" s="39">
        <f t="shared" si="54"/>
        <v>31875.584609019446</v>
      </c>
      <c r="N511" s="40">
        <f t="shared" si="55"/>
        <v>30401.408357467935</v>
      </c>
      <c r="O511" s="41">
        <f t="shared" si="56"/>
        <v>18615.945386843196</v>
      </c>
      <c r="Q511" s="38">
        <f t="shared" si="57"/>
        <v>48019.999999999993</v>
      </c>
      <c r="R511" s="39">
        <f t="shared" si="57"/>
        <v>38521.644</v>
      </c>
      <c r="S511" s="40">
        <f t="shared" si="58"/>
        <v>36740.101999999999</v>
      </c>
      <c r="T511" s="41">
        <f t="shared" si="58"/>
        <v>22497.37</v>
      </c>
    </row>
    <row r="512" spans="2:20" ht="20.45">
      <c r="B512" s="35">
        <v>60240</v>
      </c>
      <c r="C512" s="36" t="s">
        <v>975</v>
      </c>
      <c r="D512" s="36" t="s">
        <v>976</v>
      </c>
      <c r="E512" s="37">
        <v>8.1735347118614623</v>
      </c>
      <c r="F512" s="30"/>
      <c r="G512" s="38">
        <f t="shared" si="52"/>
        <v>32243.338436077782</v>
      </c>
      <c r="H512" s="39">
        <f t="shared" si="52"/>
        <v>25865.606093421597</v>
      </c>
      <c r="I512" s="40">
        <f t="shared" si="52"/>
        <v>24669.37823744311</v>
      </c>
      <c r="J512" s="41">
        <f t="shared" si="52"/>
        <v>15106.00405730244</v>
      </c>
      <c r="K512" s="30"/>
      <c r="L512" s="38">
        <f t="shared" si="53"/>
        <v>38180.388911874223</v>
      </c>
      <c r="M512" s="39">
        <f t="shared" si="54"/>
        <v>30628.307985105501</v>
      </c>
      <c r="N512" s="40">
        <f t="shared" si="55"/>
        <v>29211.815556474969</v>
      </c>
      <c r="O512" s="41">
        <f t="shared" si="56"/>
        <v>17887.512205213072</v>
      </c>
      <c r="Q512" s="38">
        <f t="shared" si="57"/>
        <v>46140.999999999993</v>
      </c>
      <c r="R512" s="39">
        <f t="shared" si="57"/>
        <v>37014.310199999993</v>
      </c>
      <c r="S512" s="40">
        <f t="shared" si="58"/>
        <v>35302.479099999997</v>
      </c>
      <c r="T512" s="41">
        <f t="shared" si="58"/>
        <v>21617.058499999996</v>
      </c>
    </row>
    <row r="513" spans="2:20" ht="30.6">
      <c r="B513" s="35">
        <v>60252</v>
      </c>
      <c r="C513" s="36" t="s">
        <v>977</v>
      </c>
      <c r="D513" s="36" t="s">
        <v>978</v>
      </c>
      <c r="E513" s="37">
        <v>12.85860105327825</v>
      </c>
      <c r="F513" s="30"/>
      <c r="G513" s="38">
        <f t="shared" si="52"/>
        <v>50725.205213074056</v>
      </c>
      <c r="H513" s="39">
        <f t="shared" si="52"/>
        <v>40691.759621928009</v>
      </c>
      <c r="I513" s="40">
        <f t="shared" si="52"/>
        <v>38809.854508522963</v>
      </c>
      <c r="J513" s="41">
        <f t="shared" si="52"/>
        <v>23764.758642325196</v>
      </c>
      <c r="K513" s="30"/>
      <c r="L513" s="38">
        <f t="shared" si="53"/>
        <v>60065.370293752581</v>
      </c>
      <c r="M513" s="39">
        <f t="shared" si="54"/>
        <v>48184.440049648321</v>
      </c>
      <c r="N513" s="40">
        <f t="shared" si="55"/>
        <v>45956.014811750101</v>
      </c>
      <c r="O513" s="41">
        <f t="shared" si="56"/>
        <v>28140.625982623085</v>
      </c>
      <c r="Q513" s="38">
        <f t="shared" si="57"/>
        <v>72588.999999999985</v>
      </c>
      <c r="R513" s="39">
        <f t="shared" si="57"/>
        <v>58230.895799999991</v>
      </c>
      <c r="S513" s="40">
        <f t="shared" si="58"/>
        <v>55537.843899999993</v>
      </c>
      <c r="T513" s="41">
        <f t="shared" si="58"/>
        <v>34007.946499999998</v>
      </c>
    </row>
    <row r="514" spans="2:20" ht="30.6">
      <c r="B514" s="35">
        <v>60254</v>
      </c>
      <c r="C514" s="36" t="s">
        <v>979</v>
      </c>
      <c r="D514" s="36" t="s">
        <v>980</v>
      </c>
      <c r="E514" s="37">
        <v>16.695331690330057</v>
      </c>
      <c r="F514" s="30"/>
      <c r="G514" s="38">
        <f t="shared" si="52"/>
        <v>65860.517997517585</v>
      </c>
      <c r="H514" s="39">
        <f t="shared" si="52"/>
        <v>52833.307537608613</v>
      </c>
      <c r="I514" s="40">
        <f t="shared" si="52"/>
        <v>50389.882319900709</v>
      </c>
      <c r="J514" s="41">
        <f t="shared" si="52"/>
        <v>30855.652681836986</v>
      </c>
      <c r="K514" s="30"/>
      <c r="L514" s="38">
        <f t="shared" si="53"/>
        <v>77987.587918907739</v>
      </c>
      <c r="M514" s="39">
        <f t="shared" si="54"/>
        <v>62561.643028547791</v>
      </c>
      <c r="N514" s="40">
        <f t="shared" si="55"/>
        <v>59668.303516756314</v>
      </c>
      <c r="O514" s="41">
        <f t="shared" si="56"/>
        <v>36537.184940008272</v>
      </c>
      <c r="Q514" s="38">
        <f t="shared" si="57"/>
        <v>94248</v>
      </c>
      <c r="R514" s="39">
        <f t="shared" si="57"/>
        <v>75605.745599999995</v>
      </c>
      <c r="S514" s="40">
        <f t="shared" si="58"/>
        <v>72109.144799999995</v>
      </c>
      <c r="T514" s="41">
        <f t="shared" si="58"/>
        <v>44155.187999999995</v>
      </c>
    </row>
    <row r="515" spans="2:20" ht="20.45">
      <c r="B515" s="35">
        <v>61304</v>
      </c>
      <c r="C515" s="36" t="s">
        <v>981</v>
      </c>
      <c r="D515" s="36" t="s">
        <v>982</v>
      </c>
      <c r="E515" s="37">
        <v>15.069517304307549</v>
      </c>
      <c r="F515" s="30"/>
      <c r="G515" s="38">
        <f t="shared" si="52"/>
        <v>59446.930078609839</v>
      </c>
      <c r="H515" s="39">
        <f t="shared" si="52"/>
        <v>47688.32730906082</v>
      </c>
      <c r="I515" s="40">
        <f t="shared" si="52"/>
        <v>45482.846203144392</v>
      </c>
      <c r="J515" s="41">
        <f t="shared" si="52"/>
        <v>27850.886741828712</v>
      </c>
      <c r="K515" s="30"/>
      <c r="L515" s="38">
        <f t="shared" si="53"/>
        <v>70393.049234588325</v>
      </c>
      <c r="M515" s="39">
        <f t="shared" si="54"/>
        <v>56469.304095986758</v>
      </c>
      <c r="N515" s="40">
        <f t="shared" si="55"/>
        <v>53857.721969383529</v>
      </c>
      <c r="O515" s="41">
        <f t="shared" si="56"/>
        <v>32979.143566404629</v>
      </c>
      <c r="Q515" s="38">
        <f t="shared" si="57"/>
        <v>85069.999999999985</v>
      </c>
      <c r="R515" s="39">
        <f t="shared" si="57"/>
        <v>68243.153999999995</v>
      </c>
      <c r="S515" s="40">
        <f t="shared" si="58"/>
        <v>65087.056999999986</v>
      </c>
      <c r="T515" s="41">
        <f t="shared" si="58"/>
        <v>39855.294999999991</v>
      </c>
    </row>
    <row r="516" spans="2:20" ht="40.9">
      <c r="B516" s="35">
        <v>61312</v>
      </c>
      <c r="C516" s="36" t="s">
        <v>983</v>
      </c>
      <c r="D516" s="36" t="s">
        <v>984</v>
      </c>
      <c r="E516" s="37">
        <v>18.402100224795827</v>
      </c>
      <c r="F516" s="30"/>
      <c r="G516" s="38">
        <f t="shared" si="52"/>
        <v>72593.457592056264</v>
      </c>
      <c r="H516" s="39">
        <f t="shared" si="52"/>
        <v>58234.471680347531</v>
      </c>
      <c r="I516" s="40">
        <f t="shared" si="52"/>
        <v>55541.254403682251</v>
      </c>
      <c r="J516" s="41">
        <f t="shared" si="52"/>
        <v>34010.03488187836</v>
      </c>
      <c r="K516" s="30"/>
      <c r="L516" s="38">
        <f t="shared" si="53"/>
        <v>85960.281340504749</v>
      </c>
      <c r="M516" s="39">
        <f t="shared" si="54"/>
        <v>68957.337691352906</v>
      </c>
      <c r="N516" s="40">
        <f t="shared" si="55"/>
        <v>65768.211253620189</v>
      </c>
      <c r="O516" s="41">
        <f t="shared" si="56"/>
        <v>40272.391808026478</v>
      </c>
      <c r="Q516" s="38">
        <f t="shared" si="57"/>
        <v>103882.99999999999</v>
      </c>
      <c r="R516" s="39">
        <f t="shared" si="57"/>
        <v>83334.94259999998</v>
      </c>
      <c r="S516" s="40">
        <f t="shared" si="58"/>
        <v>79480.883299999987</v>
      </c>
      <c r="T516" s="41">
        <f t="shared" si="58"/>
        <v>48669.185499999992</v>
      </c>
    </row>
    <row r="517" spans="2:20" ht="30.6">
      <c r="B517" s="35">
        <v>61313</v>
      </c>
      <c r="C517" s="36" t="s">
        <v>985</v>
      </c>
      <c r="D517" s="36" t="s">
        <v>986</v>
      </c>
      <c r="E517" s="37">
        <v>19.922071933149077</v>
      </c>
      <c r="F517" s="30"/>
      <c r="G517" s="38">
        <f t="shared" si="52"/>
        <v>78589.512412081094</v>
      </c>
      <c r="H517" s="39">
        <f t="shared" si="52"/>
        <v>63044.506856971442</v>
      </c>
      <c r="I517" s="40">
        <f t="shared" si="52"/>
        <v>60128.835946483247</v>
      </c>
      <c r="J517" s="41">
        <f t="shared" si="52"/>
        <v>36819.186565059987</v>
      </c>
      <c r="K517" s="30"/>
      <c r="L517" s="38">
        <f t="shared" si="53"/>
        <v>93060.405461315677</v>
      </c>
      <c r="M517" s="39">
        <f t="shared" si="54"/>
        <v>74653.057261067428</v>
      </c>
      <c r="N517" s="40">
        <f t="shared" si="55"/>
        <v>71200.516218452627</v>
      </c>
      <c r="O517" s="41">
        <f t="shared" si="56"/>
        <v>43598.79995862639</v>
      </c>
      <c r="Q517" s="38">
        <f t="shared" si="57"/>
        <v>112463.49999999999</v>
      </c>
      <c r="R517" s="39">
        <f t="shared" si="57"/>
        <v>90218.219699999987</v>
      </c>
      <c r="S517" s="40">
        <f t="shared" si="58"/>
        <v>86045.823849999986</v>
      </c>
      <c r="T517" s="41">
        <f t="shared" si="58"/>
        <v>52689.14974999999</v>
      </c>
    </row>
    <row r="518" spans="2:20" ht="40.9">
      <c r="B518" s="35">
        <v>61314</v>
      </c>
      <c r="C518" s="36" t="s">
        <v>987</v>
      </c>
      <c r="D518" s="36" t="s">
        <v>988</v>
      </c>
      <c r="E518" s="37">
        <v>18.415740201667013</v>
      </c>
      <c r="F518" s="30"/>
      <c r="G518" s="38">
        <f t="shared" si="52"/>
        <v>72647.265204799332</v>
      </c>
      <c r="H518" s="39">
        <f t="shared" si="52"/>
        <v>58277.636147290024</v>
      </c>
      <c r="I518" s="40">
        <f t="shared" si="52"/>
        <v>55582.422608191977</v>
      </c>
      <c r="J518" s="41">
        <f t="shared" si="52"/>
        <v>34035.243748448491</v>
      </c>
      <c r="K518" s="30"/>
      <c r="L518" s="38">
        <f t="shared" si="53"/>
        <v>86023.9966901117</v>
      </c>
      <c r="M518" s="39">
        <f t="shared" si="54"/>
        <v>69008.450144807604</v>
      </c>
      <c r="N518" s="40">
        <f t="shared" si="55"/>
        <v>65816.95986760447</v>
      </c>
      <c r="O518" s="41">
        <f t="shared" si="56"/>
        <v>40302.242449317331</v>
      </c>
      <c r="Q518" s="38">
        <f t="shared" si="57"/>
        <v>103959.99999999999</v>
      </c>
      <c r="R518" s="39">
        <f t="shared" si="57"/>
        <v>83396.711999999985</v>
      </c>
      <c r="S518" s="40">
        <f t="shared" si="58"/>
        <v>79539.796000000002</v>
      </c>
      <c r="T518" s="41">
        <f t="shared" si="58"/>
        <v>48705.259999999987</v>
      </c>
    </row>
    <row r="519" spans="2:20" ht="20.45">
      <c r="B519" s="35">
        <v>61500</v>
      </c>
      <c r="C519" s="36" t="s">
        <v>989</v>
      </c>
      <c r="D519" s="36" t="s">
        <v>990</v>
      </c>
      <c r="E519" s="37">
        <v>15.429116694547872</v>
      </c>
      <c r="F519" s="30"/>
      <c r="G519" s="38">
        <f t="shared" si="52"/>
        <v>60865.494414563509</v>
      </c>
      <c r="H519" s="39">
        <f t="shared" si="52"/>
        <v>48826.299619362842</v>
      </c>
      <c r="I519" s="40">
        <f t="shared" si="52"/>
        <v>46568.189776582542</v>
      </c>
      <c r="J519" s="41">
        <f t="shared" si="52"/>
        <v>28515.484133223003</v>
      </c>
      <c r="K519" s="30"/>
      <c r="L519" s="38">
        <f t="shared" si="53"/>
        <v>72072.817542407938</v>
      </c>
      <c r="M519" s="39">
        <f t="shared" si="54"/>
        <v>57816.814232519646</v>
      </c>
      <c r="N519" s="40">
        <f t="shared" si="55"/>
        <v>55142.912701696318</v>
      </c>
      <c r="O519" s="41">
        <f t="shared" si="56"/>
        <v>33766.115018618118</v>
      </c>
      <c r="Q519" s="38">
        <f t="shared" si="57"/>
        <v>87099.999999999985</v>
      </c>
      <c r="R519" s="39">
        <f t="shared" si="57"/>
        <v>69871.619999999981</v>
      </c>
      <c r="S519" s="40">
        <f t="shared" si="58"/>
        <v>66640.209999999992</v>
      </c>
      <c r="T519" s="41">
        <f t="shared" si="58"/>
        <v>40806.349999999991</v>
      </c>
    </row>
    <row r="520" spans="2:20" ht="40.9">
      <c r="B520" s="35">
        <v>61510</v>
      </c>
      <c r="C520" s="42" t="s">
        <v>991</v>
      </c>
      <c r="D520" s="42" t="s">
        <v>992</v>
      </c>
      <c r="E520" s="37">
        <v>20.191594333272551</v>
      </c>
      <c r="F520" s="30"/>
      <c r="G520" s="38">
        <f t="shared" si="52"/>
        <v>79652.73686388084</v>
      </c>
      <c r="H520" s="43">
        <f t="shared" si="52"/>
        <v>63897.425512205205</v>
      </c>
      <c r="I520" s="40">
        <f t="shared" si="52"/>
        <v>60942.308974555228</v>
      </c>
      <c r="J520" s="41">
        <f t="shared" si="52"/>
        <v>37317.307220728173</v>
      </c>
      <c r="K520" s="30"/>
      <c r="L520" s="38">
        <f t="shared" si="53"/>
        <v>94319.404220107564</v>
      </c>
      <c r="M520" s="43">
        <f t="shared" si="54"/>
        <v>75663.026065370286</v>
      </c>
      <c r="N520" s="40">
        <f t="shared" si="55"/>
        <v>72163.776168804296</v>
      </c>
      <c r="O520" s="41">
        <f t="shared" si="56"/>
        <v>44188.640877120393</v>
      </c>
      <c r="Q520" s="38">
        <f t="shared" si="57"/>
        <v>113984.99999999999</v>
      </c>
      <c r="R520" s="43">
        <f t="shared" si="57"/>
        <v>91438.766999999978</v>
      </c>
      <c r="S520" s="40">
        <f t="shared" si="58"/>
        <v>87209.92349999999</v>
      </c>
      <c r="T520" s="41">
        <f t="shared" si="58"/>
        <v>53401.972499999989</v>
      </c>
    </row>
    <row r="521" spans="2:20" ht="61.15">
      <c r="B521" s="35">
        <v>61518</v>
      </c>
      <c r="C521" s="36" t="s">
        <v>993</v>
      </c>
      <c r="D521" s="36" t="s">
        <v>994</v>
      </c>
      <c r="E521" s="37">
        <v>20.191594333272551</v>
      </c>
      <c r="F521" s="30"/>
      <c r="G521" s="38">
        <f t="shared" si="52"/>
        <v>79652.73686388084</v>
      </c>
      <c r="H521" s="39">
        <f t="shared" si="52"/>
        <v>63897.425512205205</v>
      </c>
      <c r="I521" s="40">
        <f t="shared" si="52"/>
        <v>60942.308974555228</v>
      </c>
      <c r="J521" s="41">
        <f t="shared" si="52"/>
        <v>37317.307220728173</v>
      </c>
      <c r="K521" s="30"/>
      <c r="L521" s="38">
        <f t="shared" si="53"/>
        <v>94319.404220107564</v>
      </c>
      <c r="M521" s="39">
        <f t="shared" si="54"/>
        <v>75663.026065370286</v>
      </c>
      <c r="N521" s="40">
        <f t="shared" si="55"/>
        <v>72163.776168804296</v>
      </c>
      <c r="O521" s="41">
        <f t="shared" si="56"/>
        <v>44188.640877120393</v>
      </c>
      <c r="Q521" s="38">
        <f t="shared" si="57"/>
        <v>113984.99999999999</v>
      </c>
      <c r="R521" s="39">
        <f t="shared" si="57"/>
        <v>91438.766999999978</v>
      </c>
      <c r="S521" s="40">
        <f t="shared" si="58"/>
        <v>87209.92349999999</v>
      </c>
      <c r="T521" s="41">
        <f t="shared" si="58"/>
        <v>53401.972499999989</v>
      </c>
    </row>
    <row r="522" spans="2:20" ht="51">
      <c r="B522" s="35">
        <v>61521</v>
      </c>
      <c r="C522" s="36" t="s">
        <v>995</v>
      </c>
      <c r="D522" s="36" t="s">
        <v>996</v>
      </c>
      <c r="E522" s="37">
        <v>28.417208956823991</v>
      </c>
      <c r="F522" s="30"/>
      <c r="G522" s="38">
        <f t="shared" si="52"/>
        <v>112101.52254861398</v>
      </c>
      <c r="H522" s="39">
        <f t="shared" si="52"/>
        <v>89927.841388498127</v>
      </c>
      <c r="I522" s="40">
        <f t="shared" si="52"/>
        <v>85768.874901944553</v>
      </c>
      <c r="J522" s="41">
        <f t="shared" si="52"/>
        <v>52519.563314025647</v>
      </c>
      <c r="K522" s="30"/>
      <c r="L522" s="38">
        <f t="shared" si="53"/>
        <v>132743.06992139015</v>
      </c>
      <c r="M522" s="39">
        <f t="shared" si="54"/>
        <v>106486.49069093917</v>
      </c>
      <c r="N522" s="40">
        <f t="shared" si="55"/>
        <v>101561.7227968556</v>
      </c>
      <c r="O522" s="41">
        <f t="shared" si="56"/>
        <v>62190.12825817128</v>
      </c>
      <c r="Q522" s="38">
        <f t="shared" si="57"/>
        <v>160420</v>
      </c>
      <c r="R522" s="39">
        <f t="shared" si="57"/>
        <v>128688.92399999998</v>
      </c>
      <c r="S522" s="40">
        <f t="shared" si="58"/>
        <v>122737.34199999998</v>
      </c>
      <c r="T522" s="41">
        <f t="shared" si="58"/>
        <v>75156.76999999999</v>
      </c>
    </row>
    <row r="523" spans="2:20" ht="40.9">
      <c r="B523" s="35">
        <v>61548</v>
      </c>
      <c r="C523" s="36" t="s">
        <v>997</v>
      </c>
      <c r="D523" s="36" t="s">
        <v>998</v>
      </c>
      <c r="E523" s="37">
        <v>9.8665746981776667</v>
      </c>
      <c r="F523" s="30"/>
      <c r="G523" s="38">
        <f t="shared" si="52"/>
        <v>38922.121017790647</v>
      </c>
      <c r="H523" s="39">
        <f t="shared" si="52"/>
        <v>31223.32548047166</v>
      </c>
      <c r="I523" s="40">
        <f t="shared" si="52"/>
        <v>29779.314790711633</v>
      </c>
      <c r="J523" s="41">
        <f t="shared" si="52"/>
        <v>18235.013696834922</v>
      </c>
      <c r="K523" s="30"/>
      <c r="L523" s="38">
        <f t="shared" si="53"/>
        <v>46088.953247827885</v>
      </c>
      <c r="M523" s="39">
        <f t="shared" si="54"/>
        <v>36972.558295407529</v>
      </c>
      <c r="N523" s="40">
        <f t="shared" si="55"/>
        <v>35262.658129913121</v>
      </c>
      <c r="O523" s="41">
        <f t="shared" si="56"/>
        <v>21592.674596607365</v>
      </c>
      <c r="Q523" s="38">
        <f t="shared" si="57"/>
        <v>55698.499999999993</v>
      </c>
      <c r="R523" s="39">
        <f t="shared" si="57"/>
        <v>44681.336699999993</v>
      </c>
      <c r="S523" s="40">
        <f t="shared" si="58"/>
        <v>42614.922350000001</v>
      </c>
      <c r="T523" s="41">
        <f t="shared" si="58"/>
        <v>26094.74725</v>
      </c>
    </row>
    <row r="524" spans="2:20" ht="30.6">
      <c r="B524" s="35">
        <v>61571</v>
      </c>
      <c r="C524" s="36" t="s">
        <v>999</v>
      </c>
      <c r="D524" s="36" t="s">
        <v>1000</v>
      </c>
      <c r="E524" s="37">
        <v>21.347449516187879</v>
      </c>
      <c r="F524" s="30"/>
      <c r="G524" s="38">
        <f t="shared" si="52"/>
        <v>84212.407943731901</v>
      </c>
      <c r="H524" s="39">
        <f t="shared" si="52"/>
        <v>67555.193652461734</v>
      </c>
      <c r="I524" s="40">
        <f t="shared" si="52"/>
        <v>64430.913317749284</v>
      </c>
      <c r="J524" s="41">
        <f t="shared" si="52"/>
        <v>39453.513121638396</v>
      </c>
      <c r="K524" s="30"/>
      <c r="L524" s="38">
        <f t="shared" si="53"/>
        <v>99718.659495242042</v>
      </c>
      <c r="M524" s="39">
        <f t="shared" si="54"/>
        <v>79994.308647083162</v>
      </c>
      <c r="N524" s="40">
        <f t="shared" si="55"/>
        <v>76294.746379809687</v>
      </c>
      <c r="O524" s="41">
        <f t="shared" si="56"/>
        <v>46718.191973520894</v>
      </c>
      <c r="Q524" s="38">
        <f t="shared" si="57"/>
        <v>120510</v>
      </c>
      <c r="R524" s="39">
        <f t="shared" si="57"/>
        <v>96673.121999999988</v>
      </c>
      <c r="S524" s="40">
        <f t="shared" si="58"/>
        <v>92202.201000000001</v>
      </c>
      <c r="T524" s="41">
        <f t="shared" si="58"/>
        <v>56458.934999999998</v>
      </c>
    </row>
    <row r="525" spans="2:20" ht="51">
      <c r="B525" s="35">
        <v>61710</v>
      </c>
      <c r="C525" s="36" t="s">
        <v>1001</v>
      </c>
      <c r="D525" s="36" t="s">
        <v>1002</v>
      </c>
      <c r="E525" s="37">
        <v>18.281111858522852</v>
      </c>
      <c r="F525" s="30"/>
      <c r="G525" s="38">
        <f t="shared" si="52"/>
        <v>72116.177079023575</v>
      </c>
      <c r="H525" s="39">
        <f t="shared" si="52"/>
        <v>57851.597252792715</v>
      </c>
      <c r="I525" s="40">
        <f t="shared" si="52"/>
        <v>55176.087083160943</v>
      </c>
      <c r="J525" s="41">
        <f t="shared" ref="J525:J588" si="59">+IF(O525="","",$G$11*O525)</f>
        <v>33786.42896152255</v>
      </c>
      <c r="K525" s="30"/>
      <c r="L525" s="38">
        <f t="shared" si="53"/>
        <v>85395.117914770366</v>
      </c>
      <c r="M525" s="39">
        <f t="shared" si="54"/>
        <v>68503.963591228792</v>
      </c>
      <c r="N525" s="40">
        <f t="shared" si="55"/>
        <v>65335.804716590814</v>
      </c>
      <c r="O525" s="41">
        <f t="shared" si="56"/>
        <v>40007.61274306992</v>
      </c>
      <c r="Q525" s="38">
        <f t="shared" si="57"/>
        <v>103199.99999999999</v>
      </c>
      <c r="R525" s="39">
        <f t="shared" si="57"/>
        <v>82787.039999999994</v>
      </c>
      <c r="S525" s="40">
        <f t="shared" si="58"/>
        <v>78958.319999999992</v>
      </c>
      <c r="T525" s="41">
        <f t="shared" si="58"/>
        <v>48349.2</v>
      </c>
    </row>
    <row r="526" spans="2:20" ht="40.9">
      <c r="B526" s="35">
        <v>61850</v>
      </c>
      <c r="C526" s="36" t="s">
        <v>1003</v>
      </c>
      <c r="D526" s="36" t="s">
        <v>1004</v>
      </c>
      <c r="E526" s="37">
        <v>11.101081176298264</v>
      </c>
      <c r="F526" s="30"/>
      <c r="G526" s="38">
        <f t="shared" ref="G526:J589" si="60">+IF(L526="","",$G$11*L526)</f>
        <v>43792.05937112122</v>
      </c>
      <c r="H526" s="39">
        <f t="shared" si="60"/>
        <v>35129.990027513442</v>
      </c>
      <c r="I526" s="40">
        <f t="shared" si="60"/>
        <v>33505.304624844845</v>
      </c>
      <c r="J526" s="41">
        <f t="shared" si="59"/>
        <v>20516.579815370293</v>
      </c>
      <c r="K526" s="30"/>
      <c r="L526" s="38">
        <f t="shared" ref="L526:L589" si="61">IF(E526="","",E526*$E$9)</f>
        <v>51855.606123293335</v>
      </c>
      <c r="M526" s="39">
        <f t="shared" ref="M526:M589" si="62">IF(E526="","",E526*$N$9)</f>
        <v>41598.56723210591</v>
      </c>
      <c r="N526" s="40">
        <f t="shared" ref="N526:N589" si="63">IF(E526="","",E526*$O$9)</f>
        <v>39674.724244931727</v>
      </c>
      <c r="O526" s="41">
        <f t="shared" ref="O526:O589" si="64">IF(E526="","",E526*$P$9)</f>
        <v>24294.351468762929</v>
      </c>
      <c r="Q526" s="38">
        <f t="shared" si="57"/>
        <v>62667.499999999993</v>
      </c>
      <c r="R526" s="39">
        <f t="shared" si="57"/>
        <v>50271.86849999999</v>
      </c>
      <c r="S526" s="40">
        <f t="shared" si="58"/>
        <v>47946.904249999992</v>
      </c>
      <c r="T526" s="41">
        <f t="shared" si="58"/>
        <v>29359.723749999997</v>
      </c>
    </row>
    <row r="527" spans="2:20" ht="20.45">
      <c r="B527" s="35">
        <v>62220</v>
      </c>
      <c r="C527" s="36" t="s">
        <v>1005</v>
      </c>
      <c r="D527" s="36" t="s">
        <v>1006</v>
      </c>
      <c r="E527" s="37">
        <v>10.132554247165768</v>
      </c>
      <c r="F527" s="30"/>
      <c r="G527" s="38">
        <f t="shared" si="60"/>
        <v>39971.369466280514</v>
      </c>
      <c r="H527" s="39">
        <f t="shared" si="60"/>
        <v>32065.032585850229</v>
      </c>
      <c r="I527" s="40">
        <f t="shared" si="60"/>
        <v>30582.094778651222</v>
      </c>
      <c r="J527" s="41">
        <f t="shared" si="59"/>
        <v>18726.586594952423</v>
      </c>
      <c r="K527" s="30"/>
      <c r="L527" s="38">
        <f t="shared" si="61"/>
        <v>47331.402565163429</v>
      </c>
      <c r="M527" s="39">
        <f t="shared" si="62"/>
        <v>37969.251137774103</v>
      </c>
      <c r="N527" s="40">
        <f t="shared" si="63"/>
        <v>36213.256102606538</v>
      </c>
      <c r="O527" s="41">
        <f t="shared" si="64"/>
        <v>22174.762101779066</v>
      </c>
      <c r="Q527" s="38">
        <f t="shared" ref="Q527:R590" si="65">+IF(L527="","",$Q$11*L527)</f>
        <v>57200</v>
      </c>
      <c r="R527" s="39">
        <f t="shared" si="65"/>
        <v>45885.84</v>
      </c>
      <c r="S527" s="40">
        <f t="shared" ref="S527:T590" si="66">+IF(M527="","",$Q$11*N527)</f>
        <v>43763.72</v>
      </c>
      <c r="T527" s="41">
        <f t="shared" si="66"/>
        <v>26798.2</v>
      </c>
    </row>
    <row r="528" spans="2:20" ht="20.45">
      <c r="B528" s="35">
        <v>62223</v>
      </c>
      <c r="C528" s="36" t="s">
        <v>1007</v>
      </c>
      <c r="D528" s="36" t="s">
        <v>1008</v>
      </c>
      <c r="E528" s="37">
        <v>11.957654009552986</v>
      </c>
      <c r="F528" s="30"/>
      <c r="G528" s="38">
        <f t="shared" si="60"/>
        <v>47171.107571369466</v>
      </c>
      <c r="H528" s="39">
        <f t="shared" si="60"/>
        <v>37840.662493752592</v>
      </c>
      <c r="I528" s="40">
        <f t="shared" si="60"/>
        <v>36090.614402854779</v>
      </c>
      <c r="J528" s="41">
        <f t="shared" si="59"/>
        <v>22099.663897186594</v>
      </c>
      <c r="K528" s="30"/>
      <c r="L528" s="38">
        <f t="shared" si="61"/>
        <v>55856.847331402561</v>
      </c>
      <c r="M528" s="39">
        <f t="shared" si="62"/>
        <v>44808.36292925114</v>
      </c>
      <c r="N528" s="40">
        <f t="shared" si="63"/>
        <v>42736.0738932561</v>
      </c>
      <c r="O528" s="41">
        <f t="shared" si="64"/>
        <v>26168.932974762101</v>
      </c>
      <c r="Q528" s="38">
        <f t="shared" si="65"/>
        <v>67502.999999999985</v>
      </c>
      <c r="R528" s="39">
        <f t="shared" si="65"/>
        <v>54150.906599999995</v>
      </c>
      <c r="S528" s="40">
        <f t="shared" si="66"/>
        <v>51646.545299999991</v>
      </c>
      <c r="T528" s="41">
        <f t="shared" si="66"/>
        <v>31625.155499999997</v>
      </c>
    </row>
    <row r="529" spans="2:20" ht="40.9">
      <c r="B529" s="35">
        <v>62230</v>
      </c>
      <c r="C529" s="36" t="s">
        <v>1009</v>
      </c>
      <c r="D529" s="36" t="s">
        <v>1010</v>
      </c>
      <c r="E529" s="37">
        <v>9.8562118586067005</v>
      </c>
      <c r="F529" s="30"/>
      <c r="G529" s="38">
        <f t="shared" si="60"/>
        <v>38881.241208109226</v>
      </c>
      <c r="H529" s="39">
        <f t="shared" si="60"/>
        <v>31190.531697145219</v>
      </c>
      <c r="I529" s="40">
        <f t="shared" si="60"/>
        <v>29748.037648324371</v>
      </c>
      <c r="J529" s="41">
        <f t="shared" si="59"/>
        <v>18215.861505999172</v>
      </c>
      <c r="K529" s="30"/>
      <c r="L529" s="38">
        <f t="shared" si="61"/>
        <v>46040.546131568059</v>
      </c>
      <c r="M529" s="39">
        <f t="shared" si="62"/>
        <v>36933.726106743896</v>
      </c>
      <c r="N529" s="40">
        <f t="shared" si="63"/>
        <v>35225.621845262722</v>
      </c>
      <c r="O529" s="41">
        <f t="shared" si="64"/>
        <v>21569.995862639633</v>
      </c>
      <c r="Q529" s="38">
        <f t="shared" si="65"/>
        <v>55639.999999999993</v>
      </c>
      <c r="R529" s="39">
        <f t="shared" si="65"/>
        <v>44634.407999999996</v>
      </c>
      <c r="S529" s="40">
        <f t="shared" si="66"/>
        <v>42570.163999999997</v>
      </c>
      <c r="T529" s="41">
        <f t="shared" si="66"/>
        <v>26067.339999999993</v>
      </c>
    </row>
    <row r="530" spans="2:20">
      <c r="B530" s="35">
        <v>62270</v>
      </c>
      <c r="C530" s="36" t="s">
        <v>1011</v>
      </c>
      <c r="D530" s="36" t="s">
        <v>1012</v>
      </c>
      <c r="E530" s="37">
        <v>1.4879974768565112</v>
      </c>
      <c r="F530" s="30"/>
      <c r="G530" s="38">
        <f t="shared" si="60"/>
        <v>5869.921390153082</v>
      </c>
      <c r="H530" s="39">
        <f t="shared" si="60"/>
        <v>4708.8509391808029</v>
      </c>
      <c r="I530" s="40">
        <f t="shared" si="60"/>
        <v>4491.076855606123</v>
      </c>
      <c r="J530" s="41">
        <f t="shared" si="59"/>
        <v>2750.0581712867188</v>
      </c>
      <c r="K530" s="30"/>
      <c r="L530" s="38">
        <f t="shared" si="61"/>
        <v>6950.7654116673557</v>
      </c>
      <c r="M530" s="39">
        <f t="shared" si="62"/>
        <v>5575.904013239553</v>
      </c>
      <c r="N530" s="40">
        <f t="shared" si="63"/>
        <v>5318.0306164666936</v>
      </c>
      <c r="O530" s="41">
        <f t="shared" si="64"/>
        <v>3256.4335953661562</v>
      </c>
      <c r="Q530" s="38">
        <f t="shared" si="65"/>
        <v>8399.9999999999982</v>
      </c>
      <c r="R530" s="39">
        <f t="shared" si="65"/>
        <v>6738.48</v>
      </c>
      <c r="S530" s="40">
        <f t="shared" si="66"/>
        <v>6426.8399999999983</v>
      </c>
      <c r="T530" s="41">
        <f t="shared" si="66"/>
        <v>3935.3999999999996</v>
      </c>
    </row>
    <row r="531" spans="2:20">
      <c r="B531" s="35">
        <v>62282</v>
      </c>
      <c r="C531" s="36" t="s">
        <v>1013</v>
      </c>
      <c r="D531" s="36" t="s">
        <v>1014</v>
      </c>
      <c r="E531" s="37">
        <v>1.7630998675181973</v>
      </c>
      <c r="F531" s="30"/>
      <c r="G531" s="38">
        <f t="shared" si="60"/>
        <v>6955.1580471659072</v>
      </c>
      <c r="H531" s="39">
        <f t="shared" si="60"/>
        <v>5579.4277854364909</v>
      </c>
      <c r="I531" s="40">
        <f t="shared" si="60"/>
        <v>5321.3914218866366</v>
      </c>
      <c r="J531" s="41">
        <f t="shared" si="59"/>
        <v>3258.491545097228</v>
      </c>
      <c r="K531" s="30"/>
      <c r="L531" s="38">
        <f t="shared" si="61"/>
        <v>8235.8295407529986</v>
      </c>
      <c r="M531" s="39">
        <f t="shared" si="62"/>
        <v>6606.7824575920558</v>
      </c>
      <c r="N531" s="40">
        <f t="shared" si="63"/>
        <v>6301.2331816301203</v>
      </c>
      <c r="O531" s="41">
        <f t="shared" si="64"/>
        <v>3858.4861398427802</v>
      </c>
      <c r="Q531" s="38">
        <f t="shared" si="65"/>
        <v>9952.9999999999982</v>
      </c>
      <c r="R531" s="39">
        <f t="shared" si="65"/>
        <v>7984.2965999999988</v>
      </c>
      <c r="S531" s="40">
        <f t="shared" si="66"/>
        <v>7615.0402999999997</v>
      </c>
      <c r="T531" s="41">
        <f t="shared" si="66"/>
        <v>4662.9804999999997</v>
      </c>
    </row>
    <row r="532" spans="2:20" ht="51">
      <c r="B532" s="35">
        <v>62287</v>
      </c>
      <c r="C532" s="36" t="s">
        <v>1015</v>
      </c>
      <c r="D532" s="36" t="s">
        <v>1016</v>
      </c>
      <c r="E532" s="37">
        <v>7.0342423580040041</v>
      </c>
      <c r="F532" s="30"/>
      <c r="G532" s="38">
        <f t="shared" si="60"/>
        <v>27749.005171700454</v>
      </c>
      <c r="H532" s="39">
        <f t="shared" si="60"/>
        <v>22260.251948738103</v>
      </c>
      <c r="I532" s="40">
        <f t="shared" si="60"/>
        <v>21230.76385686802</v>
      </c>
      <c r="J532" s="41">
        <f t="shared" si="59"/>
        <v>13000.408922941662</v>
      </c>
      <c r="K532" s="30"/>
      <c r="L532" s="38">
        <f t="shared" si="61"/>
        <v>32858.502275548199</v>
      </c>
      <c r="M532" s="39">
        <f t="shared" si="62"/>
        <v>26359.090525444764</v>
      </c>
      <c r="N532" s="40">
        <f t="shared" si="63"/>
        <v>25140.040091021929</v>
      </c>
      <c r="O532" s="41">
        <f t="shared" si="64"/>
        <v>15394.208316094331</v>
      </c>
      <c r="Q532" s="38">
        <f t="shared" si="65"/>
        <v>39709.499999999993</v>
      </c>
      <c r="R532" s="39">
        <f t="shared" si="65"/>
        <v>31854.960899999995</v>
      </c>
      <c r="S532" s="40">
        <f t="shared" si="66"/>
        <v>30381.738449999997</v>
      </c>
      <c r="T532" s="41">
        <f t="shared" si="66"/>
        <v>18603.900749999997</v>
      </c>
    </row>
    <row r="533" spans="2:20" ht="51">
      <c r="B533" s="35">
        <v>62292</v>
      </c>
      <c r="C533" s="42" t="s">
        <v>1017</v>
      </c>
      <c r="D533" s="42" t="s">
        <v>1018</v>
      </c>
      <c r="E533" s="37">
        <v>5.3284481076004591</v>
      </c>
      <c r="F533" s="30"/>
      <c r="G533" s="38">
        <f t="shared" si="60"/>
        <v>21019.908978071991</v>
      </c>
      <c r="H533" s="43">
        <f t="shared" si="60"/>
        <v>16862.170982209347</v>
      </c>
      <c r="I533" s="40">
        <f t="shared" si="60"/>
        <v>16082.33235912288</v>
      </c>
      <c r="J533" s="41">
        <f t="shared" si="59"/>
        <v>9847.8273562267259</v>
      </c>
      <c r="K533" s="30"/>
      <c r="L533" s="38">
        <f t="shared" si="61"/>
        <v>24890.359950351674</v>
      </c>
      <c r="M533" s="43">
        <f t="shared" si="62"/>
        <v>19967.046752172111</v>
      </c>
      <c r="N533" s="40">
        <f t="shared" si="63"/>
        <v>19043.614398014066</v>
      </c>
      <c r="O533" s="41">
        <f t="shared" si="64"/>
        <v>11661.133636739758</v>
      </c>
      <c r="Q533" s="38">
        <f t="shared" si="65"/>
        <v>30079.999999999996</v>
      </c>
      <c r="R533" s="43">
        <f t="shared" si="65"/>
        <v>24130.175999999996</v>
      </c>
      <c r="S533" s="40">
        <f t="shared" si="66"/>
        <v>23014.207999999999</v>
      </c>
      <c r="T533" s="41">
        <f t="shared" si="66"/>
        <v>14092.479999999996</v>
      </c>
    </row>
    <row r="534" spans="2:20" ht="91.9">
      <c r="B534" s="35">
        <v>62310</v>
      </c>
      <c r="C534" s="44" t="s">
        <v>1019</v>
      </c>
      <c r="D534" s="44" t="s">
        <v>1020</v>
      </c>
      <c r="E534" s="37">
        <v>1.1721522981380399</v>
      </c>
      <c r="F534" s="30"/>
      <c r="G534" s="38">
        <f t="shared" si="60"/>
        <v>4623.9606950765419</v>
      </c>
      <c r="H534" s="45">
        <f t="shared" si="60"/>
        <v>3709.3412695904012</v>
      </c>
      <c r="I534" s="40">
        <f t="shared" si="60"/>
        <v>3537.7923278030617</v>
      </c>
      <c r="J534" s="41">
        <f t="shared" si="59"/>
        <v>2166.3255856433593</v>
      </c>
      <c r="K534" s="30"/>
      <c r="L534" s="38">
        <f t="shared" si="61"/>
        <v>5475.3827058336783</v>
      </c>
      <c r="M534" s="45">
        <f t="shared" si="62"/>
        <v>4392.3520066197761</v>
      </c>
      <c r="N534" s="40">
        <f t="shared" si="63"/>
        <v>4189.2153082333471</v>
      </c>
      <c r="O534" s="41">
        <f t="shared" si="64"/>
        <v>2565.2167976830779</v>
      </c>
      <c r="Q534" s="38">
        <f t="shared" si="65"/>
        <v>6617</v>
      </c>
      <c r="R534" s="45">
        <f t="shared" si="65"/>
        <v>5308.1573999999991</v>
      </c>
      <c r="S534" s="40">
        <f t="shared" si="66"/>
        <v>5062.6666999999998</v>
      </c>
      <c r="T534" s="41">
        <f t="shared" si="66"/>
        <v>3100.0644999999995</v>
      </c>
    </row>
    <row r="535" spans="2:20">
      <c r="B535" s="35">
        <v>62311</v>
      </c>
      <c r="C535" s="36" t="s">
        <v>1021</v>
      </c>
      <c r="D535" s="36" t="s">
        <v>1021</v>
      </c>
      <c r="E535" s="37">
        <v>1.0068782926729061</v>
      </c>
      <c r="F535" s="30"/>
      <c r="G535" s="38">
        <f t="shared" si="60"/>
        <v>3971.9801406702531</v>
      </c>
      <c r="H535" s="39">
        <f t="shared" si="60"/>
        <v>3186.3224688456767</v>
      </c>
      <c r="I535" s="40">
        <f t="shared" si="60"/>
        <v>3038.9620056268104</v>
      </c>
      <c r="J535" s="41">
        <f t="shared" si="59"/>
        <v>1860.8726959040134</v>
      </c>
      <c r="K535" s="30"/>
      <c r="L535" s="38">
        <f t="shared" si="61"/>
        <v>4703.3512618949117</v>
      </c>
      <c r="M535" s="39">
        <f t="shared" si="62"/>
        <v>3773.0283822920978</v>
      </c>
      <c r="N535" s="40">
        <f t="shared" si="63"/>
        <v>3598.5340504757969</v>
      </c>
      <c r="O535" s="41">
        <f t="shared" si="64"/>
        <v>2203.520066197766</v>
      </c>
      <c r="Q535" s="38">
        <f t="shared" si="65"/>
        <v>5684</v>
      </c>
      <c r="R535" s="39">
        <f t="shared" si="65"/>
        <v>4559.7047999999995</v>
      </c>
      <c r="S535" s="40">
        <f t="shared" si="66"/>
        <v>4348.8284000000003</v>
      </c>
      <c r="T535" s="41">
        <f t="shared" si="66"/>
        <v>2662.9540000000002</v>
      </c>
    </row>
    <row r="536" spans="2:20" ht="61.15">
      <c r="B536" s="35">
        <v>63001</v>
      </c>
      <c r="C536" s="36" t="s">
        <v>1022</v>
      </c>
      <c r="D536" s="36" t="s">
        <v>1023</v>
      </c>
      <c r="E536" s="37">
        <v>13.101463498608044</v>
      </c>
      <c r="F536" s="30"/>
      <c r="G536" s="38">
        <f t="shared" si="60"/>
        <v>51683.260239966905</v>
      </c>
      <c r="H536" s="39">
        <f t="shared" si="60"/>
        <v>41460.311364501445</v>
      </c>
      <c r="I536" s="40">
        <f t="shared" si="60"/>
        <v>39542.862409598674</v>
      </c>
      <c r="J536" s="41">
        <f t="shared" si="59"/>
        <v>24213.607422424491</v>
      </c>
      <c r="K536" s="30"/>
      <c r="L536" s="38">
        <f t="shared" si="61"/>
        <v>61199.834505585437</v>
      </c>
      <c r="M536" s="39">
        <f t="shared" si="62"/>
        <v>49094.507240380633</v>
      </c>
      <c r="N536" s="40">
        <f t="shared" si="63"/>
        <v>46823.993380223415</v>
      </c>
      <c r="O536" s="41">
        <f t="shared" si="64"/>
        <v>28672.122465866774</v>
      </c>
      <c r="Q536" s="38">
        <f t="shared" si="65"/>
        <v>73960</v>
      </c>
      <c r="R536" s="39">
        <f t="shared" si="65"/>
        <v>59330.711999999992</v>
      </c>
      <c r="S536" s="40">
        <f t="shared" si="66"/>
        <v>56586.795999999995</v>
      </c>
      <c r="T536" s="41">
        <f t="shared" si="66"/>
        <v>34650.259999999995</v>
      </c>
    </row>
    <row r="537" spans="2:20" ht="61.15">
      <c r="B537" s="35">
        <v>63003</v>
      </c>
      <c r="C537" s="36" t="s">
        <v>1024</v>
      </c>
      <c r="D537" s="36" t="s">
        <v>1025</v>
      </c>
      <c r="E537" s="37">
        <v>14.986260302626292</v>
      </c>
      <c r="F537" s="30"/>
      <c r="G537" s="38">
        <f t="shared" si="60"/>
        <v>59118.494000827472</v>
      </c>
      <c r="H537" s="39">
        <f t="shared" si="60"/>
        <v>47424.855887463797</v>
      </c>
      <c r="I537" s="40">
        <f t="shared" si="60"/>
        <v>45231.559760033102</v>
      </c>
      <c r="J537" s="41">
        <f t="shared" si="59"/>
        <v>27697.014439387669</v>
      </c>
      <c r="K537" s="30"/>
      <c r="L537" s="38">
        <f t="shared" si="61"/>
        <v>70004.137360364082</v>
      </c>
      <c r="M537" s="39">
        <f t="shared" si="62"/>
        <v>56157.318990484069</v>
      </c>
      <c r="N537" s="40">
        <f t="shared" si="63"/>
        <v>53560.165494414563</v>
      </c>
      <c r="O537" s="41">
        <f t="shared" si="64"/>
        <v>32796.938353330574</v>
      </c>
      <c r="Q537" s="38">
        <f t="shared" si="65"/>
        <v>84599.999999999985</v>
      </c>
      <c r="R537" s="39">
        <f t="shared" si="65"/>
        <v>67866.12</v>
      </c>
      <c r="S537" s="40">
        <f t="shared" si="66"/>
        <v>64727.459999999992</v>
      </c>
      <c r="T537" s="41">
        <f t="shared" si="66"/>
        <v>39635.1</v>
      </c>
    </row>
    <row r="538" spans="2:20" ht="71.45">
      <c r="B538" s="35">
        <v>63005</v>
      </c>
      <c r="C538" s="36" t="s">
        <v>1026</v>
      </c>
      <c r="D538" s="36" t="s">
        <v>1027</v>
      </c>
      <c r="E538" s="37">
        <v>14.132433179001485</v>
      </c>
      <c r="F538" s="30"/>
      <c r="G538" s="38">
        <f t="shared" si="60"/>
        <v>55750.277203144396</v>
      </c>
      <c r="H538" s="39">
        <f t="shared" si="60"/>
        <v>44722.872372362435</v>
      </c>
      <c r="I538" s="40">
        <f t="shared" si="60"/>
        <v>42654.537088125777</v>
      </c>
      <c r="J538" s="41">
        <f t="shared" si="59"/>
        <v>26119.004869673146</v>
      </c>
      <c r="K538" s="30"/>
      <c r="L538" s="38">
        <f t="shared" si="61"/>
        <v>66015.721969383536</v>
      </c>
      <c r="M538" s="39">
        <f t="shared" si="62"/>
        <v>52957.812163839473</v>
      </c>
      <c r="N538" s="40">
        <f t="shared" si="63"/>
        <v>50508.628878775344</v>
      </c>
      <c r="O538" s="41">
        <f t="shared" si="64"/>
        <v>30928.365742656184</v>
      </c>
      <c r="Q538" s="38">
        <f t="shared" si="65"/>
        <v>79780</v>
      </c>
      <c r="R538" s="39">
        <f t="shared" si="65"/>
        <v>63999.515999999996</v>
      </c>
      <c r="S538" s="40">
        <f t="shared" si="66"/>
        <v>61039.678</v>
      </c>
      <c r="T538" s="41">
        <f t="shared" si="66"/>
        <v>37376.929999999993</v>
      </c>
    </row>
    <row r="539" spans="2:20" ht="61.15">
      <c r="B539" s="35">
        <v>63012</v>
      </c>
      <c r="C539" s="36" t="s">
        <v>1028</v>
      </c>
      <c r="D539" s="36" t="s">
        <v>1029</v>
      </c>
      <c r="E539" s="37">
        <v>13.826596554740441</v>
      </c>
      <c r="F539" s="30"/>
      <c r="G539" s="38">
        <f t="shared" si="60"/>
        <v>54543.798717418285</v>
      </c>
      <c r="H539" s="39">
        <f t="shared" si="60"/>
        <v>43755.035331112951</v>
      </c>
      <c r="I539" s="40">
        <f t="shared" si="60"/>
        <v>41731.460398696734</v>
      </c>
      <c r="J539" s="41">
        <f t="shared" si="59"/>
        <v>25553.769699110464</v>
      </c>
      <c r="K539" s="30"/>
      <c r="L539" s="38">
        <f t="shared" si="61"/>
        <v>64587.091435664042</v>
      </c>
      <c r="M539" s="39">
        <f t="shared" si="62"/>
        <v>51811.764749689697</v>
      </c>
      <c r="N539" s="40">
        <f t="shared" si="63"/>
        <v>49415.583657426563</v>
      </c>
      <c r="O539" s="41">
        <f t="shared" si="64"/>
        <v>30259.052337608602</v>
      </c>
      <c r="Q539" s="38">
        <f t="shared" si="65"/>
        <v>78053.499999999985</v>
      </c>
      <c r="R539" s="39">
        <f t="shared" si="65"/>
        <v>62614.517699999997</v>
      </c>
      <c r="S539" s="40">
        <f t="shared" si="66"/>
        <v>59718.73285</v>
      </c>
      <c r="T539" s="41">
        <f t="shared" si="66"/>
        <v>36568.06474999999</v>
      </c>
    </row>
    <row r="540" spans="2:20" ht="61.15">
      <c r="B540" s="35">
        <v>63017</v>
      </c>
      <c r="C540" s="36" t="s">
        <v>1030</v>
      </c>
      <c r="D540" s="36" t="s">
        <v>1031</v>
      </c>
      <c r="E540" s="37">
        <v>11.276186593664058</v>
      </c>
      <c r="F540" s="30"/>
      <c r="G540" s="38">
        <f t="shared" si="60"/>
        <v>44482.823334712448</v>
      </c>
      <c r="H540" s="39">
        <f t="shared" si="60"/>
        <v>35684.120879106325</v>
      </c>
      <c r="I540" s="40">
        <f t="shared" si="60"/>
        <v>34033.808133388498</v>
      </c>
      <c r="J540" s="41">
        <f t="shared" si="59"/>
        <v>20840.202732312784</v>
      </c>
      <c r="K540" s="30"/>
      <c r="L540" s="38">
        <f t="shared" si="61"/>
        <v>52673.562267273475</v>
      </c>
      <c r="M540" s="39">
        <f t="shared" si="62"/>
        <v>42254.731650806782</v>
      </c>
      <c r="N540" s="40">
        <f t="shared" si="63"/>
        <v>40300.542490690939</v>
      </c>
      <c r="O540" s="41">
        <f t="shared" si="64"/>
        <v>24677.563922217625</v>
      </c>
      <c r="Q540" s="38">
        <f t="shared" si="65"/>
        <v>63655.999999999993</v>
      </c>
      <c r="R540" s="39">
        <f t="shared" si="65"/>
        <v>51064.843199999988</v>
      </c>
      <c r="S540" s="40">
        <f t="shared" si="66"/>
        <v>48703.205599999994</v>
      </c>
      <c r="T540" s="41">
        <f t="shared" si="66"/>
        <v>29822.835999999999</v>
      </c>
    </row>
    <row r="541" spans="2:20" ht="61.15">
      <c r="B541" s="35">
        <v>63020</v>
      </c>
      <c r="C541" s="36" t="s">
        <v>1032</v>
      </c>
      <c r="D541" s="36" t="s">
        <v>1033</v>
      </c>
      <c r="E541" s="37">
        <v>11.272378028693533</v>
      </c>
      <c r="F541" s="30"/>
      <c r="G541" s="38">
        <f t="shared" si="60"/>
        <v>44467.79913115433</v>
      </c>
      <c r="H541" s="39">
        <f t="shared" si="60"/>
        <v>35672.068463012001</v>
      </c>
      <c r="I541" s="40">
        <f t="shared" si="60"/>
        <v>34022.313115246172</v>
      </c>
      <c r="J541" s="41">
        <f t="shared" si="59"/>
        <v>20833.163892945802</v>
      </c>
      <c r="K541" s="30"/>
      <c r="L541" s="38">
        <f t="shared" si="61"/>
        <v>52655.771617707906</v>
      </c>
      <c r="M541" s="39">
        <f t="shared" si="62"/>
        <v>42240.459991725285</v>
      </c>
      <c r="N541" s="40">
        <f t="shared" si="63"/>
        <v>40286.930864708316</v>
      </c>
      <c r="O541" s="41">
        <f t="shared" si="64"/>
        <v>24669.229002896154</v>
      </c>
      <c r="Q541" s="38">
        <f t="shared" si="65"/>
        <v>63634.5</v>
      </c>
      <c r="R541" s="39">
        <f t="shared" si="65"/>
        <v>51047.5959</v>
      </c>
      <c r="S541" s="40">
        <f t="shared" si="66"/>
        <v>48686.755949999999</v>
      </c>
      <c r="T541" s="41">
        <f t="shared" si="66"/>
        <v>29812.76325</v>
      </c>
    </row>
    <row r="542" spans="2:20" ht="61.15">
      <c r="B542" s="35">
        <v>63030</v>
      </c>
      <c r="C542" s="36" t="s">
        <v>1034</v>
      </c>
      <c r="D542" s="36" t="s">
        <v>1035</v>
      </c>
      <c r="E542" s="37">
        <v>12.306093418716886</v>
      </c>
      <c r="F542" s="30"/>
      <c r="G542" s="38">
        <f t="shared" si="60"/>
        <v>48545.647496896978</v>
      </c>
      <c r="H542" s="39">
        <f t="shared" si="60"/>
        <v>38943.318422010765</v>
      </c>
      <c r="I542" s="40">
        <f t="shared" si="60"/>
        <v>37142.274899875883</v>
      </c>
      <c r="J542" s="41">
        <f t="shared" si="59"/>
        <v>22743.635852296236</v>
      </c>
      <c r="K542" s="30"/>
      <c r="L542" s="38">
        <f t="shared" si="61"/>
        <v>57484.48489863467</v>
      </c>
      <c r="M542" s="39">
        <f t="shared" si="62"/>
        <v>46114.053785684737</v>
      </c>
      <c r="N542" s="40">
        <f t="shared" si="63"/>
        <v>43981.379395945391</v>
      </c>
      <c r="O542" s="41">
        <f t="shared" si="64"/>
        <v>26931.481175010344</v>
      </c>
      <c r="Q542" s="38">
        <f t="shared" si="65"/>
        <v>69470</v>
      </c>
      <c r="R542" s="39">
        <f t="shared" si="65"/>
        <v>55728.834000000003</v>
      </c>
      <c r="S542" s="40">
        <f t="shared" si="66"/>
        <v>53151.497000000003</v>
      </c>
      <c r="T542" s="41">
        <f t="shared" si="66"/>
        <v>32546.694999999996</v>
      </c>
    </row>
    <row r="543" spans="2:20" ht="61.15">
      <c r="B543" s="35">
        <v>63040</v>
      </c>
      <c r="C543" s="36" t="s">
        <v>1036</v>
      </c>
      <c r="D543" s="36" t="s">
        <v>1037</v>
      </c>
      <c r="E543" s="37">
        <v>15.312999748586034</v>
      </c>
      <c r="F543" s="30"/>
      <c r="G543" s="38">
        <f t="shared" si="60"/>
        <v>60407.430906081914</v>
      </c>
      <c r="H543" s="39">
        <f t="shared" si="60"/>
        <v>48458.841072858915</v>
      </c>
      <c r="I543" s="40">
        <f t="shared" si="60"/>
        <v>46217.72538624327</v>
      </c>
      <c r="J543" s="41">
        <f t="shared" si="59"/>
        <v>28300.88137949938</v>
      </c>
      <c r="K543" s="30"/>
      <c r="L543" s="38">
        <f t="shared" si="61"/>
        <v>71530.409598676037</v>
      </c>
      <c r="M543" s="39">
        <f t="shared" si="62"/>
        <v>57381.69458005792</v>
      </c>
      <c r="N543" s="40">
        <f t="shared" si="63"/>
        <v>54727.916383947035</v>
      </c>
      <c r="O543" s="41">
        <f t="shared" si="64"/>
        <v>33511.996896979726</v>
      </c>
      <c r="Q543" s="38">
        <f t="shared" si="65"/>
        <v>86444.499999999985</v>
      </c>
      <c r="R543" s="39">
        <f t="shared" si="65"/>
        <v>69345.777899999986</v>
      </c>
      <c r="S543" s="40">
        <f t="shared" si="66"/>
        <v>66138.686949999988</v>
      </c>
      <c r="T543" s="41">
        <f t="shared" si="66"/>
        <v>40499.248249999997</v>
      </c>
    </row>
    <row r="544" spans="2:20" ht="61.15">
      <c r="B544" s="35">
        <v>63042</v>
      </c>
      <c r="C544" s="36" t="s">
        <v>1038</v>
      </c>
      <c r="D544" s="36" t="s">
        <v>1039</v>
      </c>
      <c r="E544" s="37">
        <v>18.433454457343878</v>
      </c>
      <c r="F544" s="30"/>
      <c r="G544" s="38">
        <f t="shared" si="60"/>
        <v>72717.145221348779</v>
      </c>
      <c r="H544" s="39">
        <f t="shared" si="60"/>
        <v>58333.693896565987</v>
      </c>
      <c r="I544" s="40">
        <f t="shared" si="60"/>
        <v>55635.887808853957</v>
      </c>
      <c r="J544" s="41">
        <f t="shared" si="59"/>
        <v>34067.982536201904</v>
      </c>
      <c r="K544" s="30"/>
      <c r="L544" s="38">
        <f t="shared" si="61"/>
        <v>86106.743897393462</v>
      </c>
      <c r="M544" s="39">
        <f t="shared" si="62"/>
        <v>69074.829954489032</v>
      </c>
      <c r="N544" s="40">
        <f t="shared" si="63"/>
        <v>65880.269755895744</v>
      </c>
      <c r="O544" s="41">
        <f t="shared" si="64"/>
        <v>40341.009515928839</v>
      </c>
      <c r="Q544" s="38">
        <f t="shared" si="65"/>
        <v>104059.99999999999</v>
      </c>
      <c r="R544" s="39">
        <f t="shared" si="65"/>
        <v>83476.931999999986</v>
      </c>
      <c r="S544" s="40">
        <f t="shared" si="66"/>
        <v>79616.305999999997</v>
      </c>
      <c r="T544" s="41">
        <f t="shared" si="66"/>
        <v>48752.11</v>
      </c>
    </row>
    <row r="545" spans="2:20" ht="71.45">
      <c r="B545" s="35">
        <v>63045</v>
      </c>
      <c r="C545" s="44" t="s">
        <v>1040</v>
      </c>
      <c r="D545" s="44" t="s">
        <v>1041</v>
      </c>
      <c r="E545" s="37">
        <v>12.884818151680006</v>
      </c>
      <c r="F545" s="30"/>
      <c r="G545" s="38">
        <f t="shared" si="60"/>
        <v>50828.627637567231</v>
      </c>
      <c r="H545" s="45">
        <f t="shared" si="60"/>
        <v>40774.725090856431</v>
      </c>
      <c r="I545" s="40">
        <f t="shared" si="60"/>
        <v>38888.983005502683</v>
      </c>
      <c r="J545" s="41">
        <f t="shared" si="59"/>
        <v>23813.212048200246</v>
      </c>
      <c r="K545" s="30"/>
      <c r="L545" s="38">
        <f t="shared" si="61"/>
        <v>60187.83616052958</v>
      </c>
      <c r="M545" s="45">
        <f t="shared" si="62"/>
        <v>48282.682167976825</v>
      </c>
      <c r="N545" s="40">
        <f t="shared" si="63"/>
        <v>46049.713446421178</v>
      </c>
      <c r="O545" s="41">
        <f t="shared" si="64"/>
        <v>28198.001241208105</v>
      </c>
      <c r="Q545" s="38">
        <f t="shared" si="65"/>
        <v>72736.999999999985</v>
      </c>
      <c r="R545" s="45">
        <f t="shared" si="65"/>
        <v>58349.621399999989</v>
      </c>
      <c r="S545" s="40">
        <f t="shared" si="66"/>
        <v>55651.078699999991</v>
      </c>
      <c r="T545" s="41">
        <f t="shared" si="66"/>
        <v>34077.284499999994</v>
      </c>
    </row>
    <row r="546" spans="2:20" ht="71.45">
      <c r="B546" s="35">
        <v>63047</v>
      </c>
      <c r="C546" s="36" t="s">
        <v>1042</v>
      </c>
      <c r="D546" s="36" t="s">
        <v>1043</v>
      </c>
      <c r="E546" s="37">
        <v>13.905690706337635</v>
      </c>
      <c r="F546" s="30"/>
      <c r="G546" s="38">
        <f t="shared" si="60"/>
        <v>54855.812991311541</v>
      </c>
      <c r="H546" s="39">
        <f t="shared" si="60"/>
        <v>44005.333181630122</v>
      </c>
      <c r="I546" s="40">
        <f t="shared" si="60"/>
        <v>41970.182519652466</v>
      </c>
      <c r="J546" s="41">
        <f t="shared" si="59"/>
        <v>25699.948386429456</v>
      </c>
      <c r="K546" s="30"/>
      <c r="L546" s="38">
        <f t="shared" si="61"/>
        <v>64956.557716177078</v>
      </c>
      <c r="M546" s="39">
        <f t="shared" si="62"/>
        <v>52108.150599917251</v>
      </c>
      <c r="N546" s="40">
        <f t="shared" si="63"/>
        <v>49698.262308647085</v>
      </c>
      <c r="O546" s="41">
        <f t="shared" si="64"/>
        <v>30432.147290028959</v>
      </c>
      <c r="Q546" s="38">
        <f t="shared" si="65"/>
        <v>78499.999999999985</v>
      </c>
      <c r="R546" s="39">
        <f t="shared" si="65"/>
        <v>62972.7</v>
      </c>
      <c r="S546" s="40">
        <f t="shared" si="66"/>
        <v>60060.35</v>
      </c>
      <c r="T546" s="41">
        <f t="shared" si="66"/>
        <v>36777.249999999993</v>
      </c>
    </row>
    <row r="547" spans="2:20" ht="51">
      <c r="B547" s="35">
        <v>63056</v>
      </c>
      <c r="C547" s="42" t="s">
        <v>1044</v>
      </c>
      <c r="D547" s="42" t="s">
        <v>1045</v>
      </c>
      <c r="E547" s="37">
        <v>17.363867699574875</v>
      </c>
      <c r="F547" s="30"/>
      <c r="G547" s="38">
        <f t="shared" si="60"/>
        <v>68497.789822093517</v>
      </c>
      <c r="H547" s="43">
        <f t="shared" si="60"/>
        <v>54948.926995283407</v>
      </c>
      <c r="I547" s="40">
        <f t="shared" si="60"/>
        <v>52407.658992883749</v>
      </c>
      <c r="J547" s="41">
        <f t="shared" si="59"/>
        <v>32091.21453165081</v>
      </c>
      <c r="K547" s="30"/>
      <c r="L547" s="38">
        <f t="shared" si="61"/>
        <v>81110.467521721148</v>
      </c>
      <c r="M547" s="43">
        <f t="shared" si="62"/>
        <v>65066.817045924698</v>
      </c>
      <c r="N547" s="40">
        <f t="shared" si="63"/>
        <v>62057.61870086885</v>
      </c>
      <c r="O547" s="41">
        <f t="shared" si="64"/>
        <v>38000.254033926358</v>
      </c>
      <c r="Q547" s="38">
        <f t="shared" si="65"/>
        <v>98022</v>
      </c>
      <c r="R547" s="43">
        <f t="shared" si="65"/>
        <v>78633.248399999997</v>
      </c>
      <c r="S547" s="40">
        <f t="shared" si="66"/>
        <v>74996.632199999993</v>
      </c>
      <c r="T547" s="41">
        <f t="shared" si="66"/>
        <v>45923.307000000001</v>
      </c>
    </row>
    <row r="548" spans="2:20" ht="51">
      <c r="B548" s="35">
        <v>63075</v>
      </c>
      <c r="C548" s="42" t="s">
        <v>1046</v>
      </c>
      <c r="D548" s="42" t="s">
        <v>1047</v>
      </c>
      <c r="E548" s="37">
        <v>15.967541495846131</v>
      </c>
      <c r="F548" s="30"/>
      <c r="G548" s="38">
        <f t="shared" si="60"/>
        <v>62989.497517583783</v>
      </c>
      <c r="H548" s="43">
        <f t="shared" si="60"/>
        <v>50530.17490860571</v>
      </c>
      <c r="I548" s="40">
        <f t="shared" si="60"/>
        <v>48193.264550703352</v>
      </c>
      <c r="J548" s="41">
        <f t="shared" si="59"/>
        <v>29510.579586988006</v>
      </c>
      <c r="K548" s="30"/>
      <c r="L548" s="38">
        <f t="shared" si="61"/>
        <v>74587.918907736865</v>
      </c>
      <c r="M548" s="43">
        <f t="shared" si="62"/>
        <v>59834.428547786512</v>
      </c>
      <c r="N548" s="40">
        <f t="shared" si="63"/>
        <v>57067.216756309477</v>
      </c>
      <c r="O548" s="41">
        <f t="shared" si="64"/>
        <v>34944.440008274723</v>
      </c>
      <c r="Q548" s="38">
        <f t="shared" si="65"/>
        <v>90139.5</v>
      </c>
      <c r="R548" s="43">
        <f t="shared" si="65"/>
        <v>72309.906900000002</v>
      </c>
      <c r="S548" s="40">
        <f t="shared" si="66"/>
        <v>68965.731449999992</v>
      </c>
      <c r="T548" s="41">
        <f t="shared" si="66"/>
        <v>42230.355750000002</v>
      </c>
    </row>
    <row r="549" spans="2:20" ht="51">
      <c r="B549" s="35">
        <v>63081</v>
      </c>
      <c r="C549" s="44" t="s">
        <v>1048</v>
      </c>
      <c r="D549" s="44" t="s">
        <v>1049</v>
      </c>
      <c r="E549" s="37">
        <v>20.629047877212688</v>
      </c>
      <c r="F549" s="30"/>
      <c r="G549" s="38">
        <f t="shared" si="60"/>
        <v>81378.423872569299</v>
      </c>
      <c r="H549" s="45">
        <f t="shared" si="60"/>
        <v>65281.771630575087</v>
      </c>
      <c r="I549" s="40">
        <f t="shared" si="60"/>
        <v>62262.632104902761</v>
      </c>
      <c r="J549" s="41">
        <f t="shared" si="59"/>
        <v>38125.79158429872</v>
      </c>
      <c r="K549" s="30"/>
      <c r="L549" s="38">
        <f t="shared" si="61"/>
        <v>96362.846503930487</v>
      </c>
      <c r="M549" s="45">
        <f t="shared" si="62"/>
        <v>77302.275465453029</v>
      </c>
      <c r="N549" s="40">
        <f t="shared" si="63"/>
        <v>73727.213860157208</v>
      </c>
      <c r="O549" s="41">
        <f t="shared" si="64"/>
        <v>45145.993587091434</v>
      </c>
      <c r="Q549" s="38">
        <f t="shared" si="65"/>
        <v>116454.49999999999</v>
      </c>
      <c r="R549" s="45">
        <f t="shared" si="65"/>
        <v>93419.799899999984</v>
      </c>
      <c r="S549" s="40">
        <f t="shared" si="66"/>
        <v>89099.337949999972</v>
      </c>
      <c r="T549" s="41">
        <f t="shared" si="66"/>
        <v>54558.933249999995</v>
      </c>
    </row>
    <row r="550" spans="2:20" ht="71.45">
      <c r="B550" s="35">
        <v>63087</v>
      </c>
      <c r="C550" s="44" t="s">
        <v>1050</v>
      </c>
      <c r="D550" s="44" t="s">
        <v>1051</v>
      </c>
      <c r="E550" s="37">
        <v>28.550065874400467</v>
      </c>
      <c r="F550" s="30"/>
      <c r="G550" s="38">
        <f t="shared" si="60"/>
        <v>112625.6226727348</v>
      </c>
      <c r="H550" s="45">
        <f t="shared" si="60"/>
        <v>90348.274508067843</v>
      </c>
      <c r="I550" s="40">
        <f t="shared" si="60"/>
        <v>86169.863906909392</v>
      </c>
      <c r="J550" s="41">
        <f t="shared" si="59"/>
        <v>52765.104222176247</v>
      </c>
      <c r="K550" s="30"/>
      <c r="L550" s="38">
        <f t="shared" si="61"/>
        <v>133363.67397600331</v>
      </c>
      <c r="M550" s="45">
        <f t="shared" si="62"/>
        <v>106984.33926354985</v>
      </c>
      <c r="N550" s="40">
        <f t="shared" si="63"/>
        <v>102036.54695904013</v>
      </c>
      <c r="O550" s="41">
        <f t="shared" si="64"/>
        <v>62480.881257757545</v>
      </c>
      <c r="Q550" s="38">
        <f t="shared" si="65"/>
        <v>161170</v>
      </c>
      <c r="R550" s="45">
        <f t="shared" si="65"/>
        <v>129290.57399999998</v>
      </c>
      <c r="S550" s="40">
        <f t="shared" si="66"/>
        <v>123311.16699999999</v>
      </c>
      <c r="T550" s="41">
        <f t="shared" si="66"/>
        <v>75508.14499999999</v>
      </c>
    </row>
    <row r="551" spans="2:20" ht="71.45">
      <c r="B551" s="35">
        <v>63090</v>
      </c>
      <c r="C551" s="44" t="s">
        <v>1052</v>
      </c>
      <c r="D551" s="44" t="s">
        <v>1053</v>
      </c>
      <c r="E551" s="37">
        <v>23.717351211917027</v>
      </c>
      <c r="F551" s="30"/>
      <c r="G551" s="38">
        <f t="shared" si="60"/>
        <v>93561.305957798933</v>
      </c>
      <c r="H551" s="45">
        <f t="shared" si="60"/>
        <v>75054.879639346313</v>
      </c>
      <c r="I551" s="40">
        <f t="shared" si="60"/>
        <v>71583.755188311974</v>
      </c>
      <c r="J551" s="41">
        <f t="shared" si="59"/>
        <v>43833.471841228798</v>
      </c>
      <c r="K551" s="30"/>
      <c r="L551" s="38">
        <f t="shared" si="61"/>
        <v>110788.99462143153</v>
      </c>
      <c r="M551" s="45">
        <f t="shared" si="62"/>
        <v>88874.93148531238</v>
      </c>
      <c r="N551" s="40">
        <f t="shared" si="63"/>
        <v>84764.659784857271</v>
      </c>
      <c r="O551" s="41">
        <f t="shared" si="64"/>
        <v>51904.643980140674</v>
      </c>
      <c r="Q551" s="38">
        <f t="shared" si="65"/>
        <v>133888.5</v>
      </c>
      <c r="R551" s="45">
        <f t="shared" si="65"/>
        <v>107405.3547</v>
      </c>
      <c r="S551" s="40">
        <f t="shared" si="66"/>
        <v>102438.09135</v>
      </c>
      <c r="T551" s="41">
        <f t="shared" si="66"/>
        <v>62726.76225</v>
      </c>
    </row>
    <row r="552" spans="2:20" ht="51">
      <c r="B552" s="35">
        <v>63300</v>
      </c>
      <c r="C552" s="36" t="s">
        <v>1054</v>
      </c>
      <c r="D552" s="36" t="s">
        <v>1055</v>
      </c>
      <c r="E552" s="37">
        <v>16.590286154166257</v>
      </c>
      <c r="F552" s="30"/>
      <c r="G552" s="38">
        <f t="shared" si="60"/>
        <v>65446.1294993794</v>
      </c>
      <c r="H552" s="39">
        <f t="shared" si="60"/>
        <v>52500.885084402151</v>
      </c>
      <c r="I552" s="40">
        <f t="shared" si="60"/>
        <v>50072.833679975178</v>
      </c>
      <c r="J552" s="41">
        <f t="shared" si="59"/>
        <v>30661.511670459247</v>
      </c>
      <c r="K552" s="30"/>
      <c r="L552" s="38">
        <f t="shared" si="61"/>
        <v>77496.896979726938</v>
      </c>
      <c r="M552" s="39">
        <f t="shared" si="62"/>
        <v>62168.010757136944</v>
      </c>
      <c r="N552" s="40">
        <f t="shared" si="63"/>
        <v>59292.87587918908</v>
      </c>
      <c r="O552" s="41">
        <f t="shared" si="64"/>
        <v>36307.296235002068</v>
      </c>
      <c r="Q552" s="38">
        <f t="shared" si="65"/>
        <v>93655</v>
      </c>
      <c r="R552" s="39">
        <f t="shared" si="65"/>
        <v>75130.040999999997</v>
      </c>
      <c r="S552" s="40">
        <f t="shared" si="66"/>
        <v>71655.440499999997</v>
      </c>
      <c r="T552" s="41">
        <f t="shared" si="66"/>
        <v>43877.367499999993</v>
      </c>
    </row>
    <row r="553" spans="2:20">
      <c r="B553" s="35">
        <v>64493</v>
      </c>
      <c r="C553" s="36" t="s">
        <v>1056</v>
      </c>
      <c r="D553" s="36" t="s">
        <v>1056</v>
      </c>
      <c r="E553" s="37">
        <v>2.42</v>
      </c>
      <c r="F553" s="30"/>
      <c r="G553" s="38">
        <f t="shared" si="60"/>
        <v>9546.5281259615185</v>
      </c>
      <c r="H553" s="39">
        <f t="shared" si="60"/>
        <v>7658.2248626463306</v>
      </c>
      <c r="I553" s="40">
        <f t="shared" si="60"/>
        <v>7304.0486691731585</v>
      </c>
      <c r="J553" s="41">
        <f t="shared" si="59"/>
        <v>4472.5484270129718</v>
      </c>
      <c r="K553" s="30"/>
      <c r="L553" s="38">
        <f t="shared" si="61"/>
        <v>11304.355388942</v>
      </c>
      <c r="M553" s="39">
        <f t="shared" si="62"/>
        <v>9068.3538930092727</v>
      </c>
      <c r="N553" s="40">
        <f t="shared" si="63"/>
        <v>8648.9623080795245</v>
      </c>
      <c r="O553" s="41">
        <f t="shared" si="64"/>
        <v>5296.0904997193265</v>
      </c>
      <c r="Q553" s="38">
        <f t="shared" si="65"/>
        <v>13661.313487536407</v>
      </c>
      <c r="R553" s="39">
        <f t="shared" si="65"/>
        <v>10959.105679701705</v>
      </c>
      <c r="S553" s="40">
        <f t="shared" si="66"/>
        <v>10452.270949314105</v>
      </c>
      <c r="T553" s="41">
        <f t="shared" si="66"/>
        <v>6400.325368910806</v>
      </c>
    </row>
    <row r="554" spans="2:20" ht="40.9">
      <c r="B554" s="35">
        <v>64622</v>
      </c>
      <c r="C554" s="36" t="s">
        <v>1057</v>
      </c>
      <c r="D554" s="36" t="s">
        <v>1058</v>
      </c>
      <c r="E554" s="37">
        <v>1.9065853385007894</v>
      </c>
      <c r="F554" s="30"/>
      <c r="G554" s="38">
        <f t="shared" si="60"/>
        <v>7521.1861812163834</v>
      </c>
      <c r="H554" s="39">
        <f t="shared" si="60"/>
        <v>6033.4955545717839</v>
      </c>
      <c r="I554" s="40">
        <f t="shared" si="60"/>
        <v>5754.4595472486553</v>
      </c>
      <c r="J554" s="41">
        <f t="shared" si="59"/>
        <v>3523.6757258998755</v>
      </c>
      <c r="K554" s="30"/>
      <c r="L554" s="38">
        <f t="shared" si="61"/>
        <v>8906.0819197352084</v>
      </c>
      <c r="M554" s="39">
        <f t="shared" si="62"/>
        <v>7144.4589160115847</v>
      </c>
      <c r="N554" s="40">
        <f t="shared" si="63"/>
        <v>6814.0432767894081</v>
      </c>
      <c r="O554" s="41">
        <f t="shared" si="64"/>
        <v>4172.4993793959447</v>
      </c>
      <c r="Q554" s="38">
        <f t="shared" si="65"/>
        <v>10762.999999999998</v>
      </c>
      <c r="R554" s="39">
        <f t="shared" si="65"/>
        <v>8634.0785999999989</v>
      </c>
      <c r="S554" s="40">
        <f t="shared" si="66"/>
        <v>8234.7712999999985</v>
      </c>
      <c r="T554" s="41">
        <f t="shared" si="66"/>
        <v>5042.4654999999984</v>
      </c>
    </row>
    <row r="555" spans="2:20" ht="20.45">
      <c r="B555" s="35">
        <v>64721</v>
      </c>
      <c r="C555" s="36" t="s">
        <v>1059</v>
      </c>
      <c r="D555" s="36" t="s">
        <v>1060</v>
      </c>
      <c r="E555" s="37">
        <v>5.4985049620983464</v>
      </c>
      <c r="F555" s="30"/>
      <c r="G555" s="38">
        <f t="shared" si="60"/>
        <v>21690.757136946628</v>
      </c>
      <c r="H555" s="39">
        <f t="shared" si="60"/>
        <v>17400.325375258584</v>
      </c>
      <c r="I555" s="40">
        <f t="shared" si="60"/>
        <v>16595.598285477867</v>
      </c>
      <c r="J555" s="41">
        <f t="shared" si="59"/>
        <v>10162.119718659495</v>
      </c>
      <c r="K555" s="30"/>
      <c r="L555" s="38">
        <f t="shared" si="61"/>
        <v>25684.733140256514</v>
      </c>
      <c r="M555" s="39">
        <f t="shared" si="62"/>
        <v>20604.292925113776</v>
      </c>
      <c r="N555" s="40">
        <f t="shared" si="63"/>
        <v>19651.38932561026</v>
      </c>
      <c r="O555" s="41">
        <f t="shared" si="64"/>
        <v>12033.297476210177</v>
      </c>
      <c r="Q555" s="38">
        <f t="shared" si="65"/>
        <v>31039.999999999996</v>
      </c>
      <c r="R555" s="39">
        <f t="shared" si="65"/>
        <v>24900.287999999997</v>
      </c>
      <c r="S555" s="40">
        <f t="shared" si="66"/>
        <v>23748.703999999998</v>
      </c>
      <c r="T555" s="41">
        <f t="shared" si="66"/>
        <v>14542.239999999998</v>
      </c>
    </row>
    <row r="556" spans="2:20" ht="20.45">
      <c r="B556" s="35">
        <v>64722</v>
      </c>
      <c r="C556" s="36" t="s">
        <v>1061</v>
      </c>
      <c r="D556" s="36" t="s">
        <v>1062</v>
      </c>
      <c r="E556" s="37">
        <v>6.1751895289545216</v>
      </c>
      <c r="F556" s="30"/>
      <c r="G556" s="38">
        <f t="shared" si="60"/>
        <v>24360.17376913529</v>
      </c>
      <c r="H556" s="39">
        <f t="shared" si="60"/>
        <v>19541.731397600328</v>
      </c>
      <c r="I556" s="40">
        <f t="shared" si="60"/>
        <v>18637.968950765411</v>
      </c>
      <c r="J556" s="41">
        <f t="shared" si="59"/>
        <v>11412.741410839884</v>
      </c>
      <c r="K556" s="30"/>
      <c r="L556" s="38">
        <f t="shared" si="61"/>
        <v>28845.676458419526</v>
      </c>
      <c r="M556" s="39">
        <f t="shared" si="62"/>
        <v>23140.001654944143</v>
      </c>
      <c r="N556" s="40">
        <f t="shared" si="63"/>
        <v>22069.827058336781</v>
      </c>
      <c r="O556" s="41">
        <f t="shared" si="64"/>
        <v>13514.199420769548</v>
      </c>
      <c r="Q556" s="38">
        <f t="shared" si="65"/>
        <v>34859.999999999993</v>
      </c>
      <c r="R556" s="39">
        <f t="shared" si="65"/>
        <v>27964.691999999995</v>
      </c>
      <c r="S556" s="40">
        <f t="shared" si="66"/>
        <v>26671.385999999999</v>
      </c>
      <c r="T556" s="41">
        <f t="shared" si="66"/>
        <v>16331.909999999998</v>
      </c>
    </row>
    <row r="557" spans="2:20" ht="20.45">
      <c r="B557" s="35">
        <v>65400</v>
      </c>
      <c r="C557" s="36" t="s">
        <v>1063</v>
      </c>
      <c r="D557" s="36" t="s">
        <v>1064</v>
      </c>
      <c r="E557" s="37">
        <v>6.3541035112908402</v>
      </c>
      <c r="F557" s="30"/>
      <c r="G557" s="38">
        <f t="shared" si="60"/>
        <v>25065.96193628465</v>
      </c>
      <c r="H557" s="39">
        <f t="shared" si="60"/>
        <v>20107.914665287546</v>
      </c>
      <c r="I557" s="40">
        <f t="shared" si="60"/>
        <v>19177.967477451384</v>
      </c>
      <c r="J557" s="41">
        <f t="shared" si="59"/>
        <v>11743.403167149358</v>
      </c>
      <c r="K557" s="30"/>
      <c r="L557" s="38">
        <f t="shared" si="61"/>
        <v>29681.423251965243</v>
      </c>
      <c r="M557" s="39">
        <f t="shared" si="62"/>
        <v>23810.437732726517</v>
      </c>
      <c r="N557" s="40">
        <f t="shared" si="63"/>
        <v>22709.256930078609</v>
      </c>
      <c r="O557" s="41">
        <f t="shared" si="64"/>
        <v>13905.746793545717</v>
      </c>
      <c r="Q557" s="38">
        <f t="shared" si="65"/>
        <v>35869.999999999993</v>
      </c>
      <c r="R557" s="39">
        <f t="shared" si="65"/>
        <v>28774.913999999993</v>
      </c>
      <c r="S557" s="40">
        <f t="shared" si="66"/>
        <v>27444.136999999995</v>
      </c>
      <c r="T557" s="41">
        <f t="shared" si="66"/>
        <v>16805.094999999998</v>
      </c>
    </row>
    <row r="558" spans="2:20" ht="20.45">
      <c r="B558" s="35">
        <v>65420</v>
      </c>
      <c r="C558" s="36" t="s">
        <v>1065</v>
      </c>
      <c r="D558" s="36" t="s">
        <v>1066</v>
      </c>
      <c r="E558" s="37">
        <v>3.5649939549687248</v>
      </c>
      <c r="F558" s="30"/>
      <c r="G558" s="38">
        <f t="shared" si="60"/>
        <v>14063.353330575092</v>
      </c>
      <c r="H558" s="39">
        <f t="shared" si="60"/>
        <v>11281.622041787339</v>
      </c>
      <c r="I558" s="40">
        <f t="shared" si="60"/>
        <v>10759.871633223003</v>
      </c>
      <c r="J558" s="41">
        <f t="shared" si="59"/>
        <v>6588.6810353744304</v>
      </c>
      <c r="K558" s="30"/>
      <c r="L558" s="38">
        <f t="shared" si="61"/>
        <v>16652.875465453038</v>
      </c>
      <c r="M558" s="39">
        <f t="shared" si="62"/>
        <v>13358.936698386429</v>
      </c>
      <c r="N558" s="40">
        <f t="shared" si="63"/>
        <v>12741.11501861812</v>
      </c>
      <c r="O558" s="41">
        <f t="shared" si="64"/>
        <v>7801.8721555647489</v>
      </c>
      <c r="Q558" s="38">
        <f t="shared" si="65"/>
        <v>20124.999999999996</v>
      </c>
      <c r="R558" s="39">
        <f t="shared" si="65"/>
        <v>16144.274999999998</v>
      </c>
      <c r="S558" s="40">
        <f t="shared" si="66"/>
        <v>15397.637499999997</v>
      </c>
      <c r="T558" s="41">
        <f t="shared" si="66"/>
        <v>9428.5624999999982</v>
      </c>
    </row>
    <row r="559" spans="2:20" ht="20.45">
      <c r="B559" s="35">
        <v>65426</v>
      </c>
      <c r="C559" s="36" t="s">
        <v>1067</v>
      </c>
      <c r="D559" s="36" t="s">
        <v>1068</v>
      </c>
      <c r="E559" s="37">
        <v>4.4528324494931102</v>
      </c>
      <c r="F559" s="30"/>
      <c r="G559" s="38">
        <f t="shared" si="60"/>
        <v>17565.739760033099</v>
      </c>
      <c r="H559" s="39">
        <f t="shared" si="60"/>
        <v>14091.236435498553</v>
      </c>
      <c r="I559" s="40">
        <f t="shared" si="60"/>
        <v>13439.547490401324</v>
      </c>
      <c r="J559" s="41">
        <f t="shared" si="59"/>
        <v>8229.5490775755079</v>
      </c>
      <c r="K559" s="30"/>
      <c r="L559" s="38">
        <f t="shared" si="61"/>
        <v>20800.165494414563</v>
      </c>
      <c r="M559" s="39">
        <f t="shared" si="62"/>
        <v>16685.892759619364</v>
      </c>
      <c r="N559" s="40">
        <f t="shared" si="63"/>
        <v>15914.206619776583</v>
      </c>
      <c r="O559" s="41">
        <f t="shared" si="64"/>
        <v>9744.8775341332239</v>
      </c>
      <c r="Q559" s="38">
        <f t="shared" si="65"/>
        <v>25136.999999999996</v>
      </c>
      <c r="R559" s="39">
        <f t="shared" si="65"/>
        <v>20164.901399999999</v>
      </c>
      <c r="S559" s="40">
        <f t="shared" si="66"/>
        <v>19232.3187</v>
      </c>
      <c r="T559" s="41">
        <f t="shared" si="66"/>
        <v>11776.684499999999</v>
      </c>
    </row>
    <row r="560" spans="2:20" ht="20.45">
      <c r="B560" s="35">
        <v>65710</v>
      </c>
      <c r="C560" s="36" t="s">
        <v>1069</v>
      </c>
      <c r="D560" s="36" t="s">
        <v>1070</v>
      </c>
      <c r="E560" s="37">
        <v>10.15026850284263</v>
      </c>
      <c r="F560" s="30"/>
      <c r="G560" s="38">
        <f t="shared" si="60"/>
        <v>40041.249482829953</v>
      </c>
      <c r="H560" s="39">
        <f t="shared" si="60"/>
        <v>32121.090335126191</v>
      </c>
      <c r="I560" s="40">
        <f t="shared" si="60"/>
        <v>30635.559979313199</v>
      </c>
      <c r="J560" s="41">
        <f t="shared" si="59"/>
        <v>18759.325382705836</v>
      </c>
      <c r="K560" s="30"/>
      <c r="L560" s="38">
        <f t="shared" si="61"/>
        <v>47414.149772445176</v>
      </c>
      <c r="M560" s="39">
        <f t="shared" si="62"/>
        <v>38035.630947455524</v>
      </c>
      <c r="N560" s="40">
        <f t="shared" si="63"/>
        <v>36276.565990897805</v>
      </c>
      <c r="O560" s="41">
        <f t="shared" si="64"/>
        <v>22213.529168390567</v>
      </c>
      <c r="Q560" s="38">
        <f t="shared" si="65"/>
        <v>57299.999999999993</v>
      </c>
      <c r="R560" s="39">
        <f t="shared" si="65"/>
        <v>45966.06</v>
      </c>
      <c r="S560" s="40">
        <f t="shared" si="66"/>
        <v>43840.229999999996</v>
      </c>
      <c r="T560" s="41">
        <f t="shared" si="66"/>
        <v>26845.05</v>
      </c>
    </row>
    <row r="561" spans="2:20" ht="20.45">
      <c r="B561" s="35">
        <v>65730</v>
      </c>
      <c r="C561" s="36" t="s">
        <v>1071</v>
      </c>
      <c r="D561" s="36" t="s">
        <v>1072</v>
      </c>
      <c r="E561" s="37">
        <v>11.247843784581077</v>
      </c>
      <c r="F561" s="30"/>
      <c r="G561" s="38">
        <f t="shared" si="60"/>
        <v>44371.015308233349</v>
      </c>
      <c r="H561" s="39">
        <f t="shared" si="60"/>
        <v>35594.428480264789</v>
      </c>
      <c r="I561" s="40">
        <f t="shared" si="60"/>
        <v>33948.263812329336</v>
      </c>
      <c r="J561" s="41">
        <f t="shared" si="59"/>
        <v>20787.820671907324</v>
      </c>
      <c r="K561" s="30"/>
      <c r="L561" s="38">
        <f t="shared" si="61"/>
        <v>52541.166735622675</v>
      </c>
      <c r="M561" s="39">
        <f t="shared" si="62"/>
        <v>42148.523955316508</v>
      </c>
      <c r="N561" s="40">
        <f t="shared" si="63"/>
        <v>40199.246669424909</v>
      </c>
      <c r="O561" s="41">
        <f t="shared" si="64"/>
        <v>24615.536615639223</v>
      </c>
      <c r="Q561" s="38">
        <f t="shared" si="65"/>
        <v>63496</v>
      </c>
      <c r="R561" s="39">
        <f t="shared" si="65"/>
        <v>50936.491199999997</v>
      </c>
      <c r="S561" s="40">
        <f t="shared" si="66"/>
        <v>48580.789599999996</v>
      </c>
      <c r="T561" s="41">
        <f t="shared" si="66"/>
        <v>29747.876</v>
      </c>
    </row>
    <row r="562" spans="2:20">
      <c r="B562" s="35">
        <v>65770</v>
      </c>
      <c r="C562" s="36" t="s">
        <v>1073</v>
      </c>
      <c r="D562" s="36" t="s">
        <v>1074</v>
      </c>
      <c r="E562" s="37">
        <v>16.905334191379271</v>
      </c>
      <c r="F562" s="30"/>
      <c r="G562" s="38">
        <f t="shared" si="60"/>
        <v>66688.945593711222</v>
      </c>
      <c r="H562" s="39">
        <f t="shared" si="60"/>
        <v>53497.872155275145</v>
      </c>
      <c r="I562" s="40">
        <f t="shared" si="60"/>
        <v>51023.712273748453</v>
      </c>
      <c r="J562" s="41">
        <f t="shared" si="59"/>
        <v>31243.771010653705</v>
      </c>
      <c r="K562" s="30"/>
      <c r="L562" s="38">
        <f t="shared" si="61"/>
        <v>78968.556061232943</v>
      </c>
      <c r="M562" s="39">
        <f t="shared" si="62"/>
        <v>63348.575672321065</v>
      </c>
      <c r="N562" s="40">
        <f t="shared" si="63"/>
        <v>60418.842242449318</v>
      </c>
      <c r="O562" s="41">
        <f t="shared" si="64"/>
        <v>36996.768514687632</v>
      </c>
      <c r="Q562" s="38">
        <f t="shared" si="65"/>
        <v>95433.5</v>
      </c>
      <c r="R562" s="39">
        <f t="shared" si="65"/>
        <v>76556.753700000001</v>
      </c>
      <c r="S562" s="40">
        <f t="shared" si="66"/>
        <v>73016.170849999995</v>
      </c>
      <c r="T562" s="41">
        <f t="shared" si="66"/>
        <v>44710.594749999997</v>
      </c>
    </row>
    <row r="563" spans="2:20" ht="40.9">
      <c r="B563" s="35">
        <v>66850</v>
      </c>
      <c r="C563" s="36" t="s">
        <v>1075</v>
      </c>
      <c r="D563" s="36" t="s">
        <v>1076</v>
      </c>
      <c r="E563" s="37">
        <v>10.981067094087516</v>
      </c>
      <c r="F563" s="30"/>
      <c r="G563" s="38">
        <f t="shared" si="60"/>
        <v>43318.622258998759</v>
      </c>
      <c r="H563" s="39">
        <f t="shared" si="60"/>
        <v>34750.198776168807</v>
      </c>
      <c r="I563" s="40">
        <f t="shared" si="60"/>
        <v>33143.077890359949</v>
      </c>
      <c r="J563" s="41">
        <f t="shared" si="59"/>
        <v>20294.774528340917</v>
      </c>
      <c r="K563" s="30"/>
      <c r="L563" s="38">
        <f t="shared" si="61"/>
        <v>51294.993793959453</v>
      </c>
      <c r="M563" s="39">
        <f t="shared" si="62"/>
        <v>41148.844021514276</v>
      </c>
      <c r="N563" s="40">
        <f t="shared" si="63"/>
        <v>39245.799751758379</v>
      </c>
      <c r="O563" s="41">
        <f t="shared" si="64"/>
        <v>24031.704592470003</v>
      </c>
      <c r="Q563" s="38">
        <f t="shared" si="65"/>
        <v>61989.999999999993</v>
      </c>
      <c r="R563" s="39">
        <f t="shared" si="65"/>
        <v>49728.377999999997</v>
      </c>
      <c r="S563" s="40">
        <f t="shared" si="66"/>
        <v>47428.548999999999</v>
      </c>
      <c r="T563" s="41">
        <f t="shared" si="66"/>
        <v>29042.314999999995</v>
      </c>
    </row>
    <row r="564" spans="2:20" ht="30.6">
      <c r="B564" s="35">
        <v>66940</v>
      </c>
      <c r="C564" s="36" t="s">
        <v>1077</v>
      </c>
      <c r="D564" s="36" t="s">
        <v>1078</v>
      </c>
      <c r="E564" s="37">
        <v>7.1965935112824555</v>
      </c>
      <c r="F564" s="30"/>
      <c r="G564" s="38">
        <f t="shared" si="60"/>
        <v>28389.455523376088</v>
      </c>
      <c r="H564" s="39">
        <f t="shared" si="60"/>
        <v>22774.021220852297</v>
      </c>
      <c r="I564" s="40">
        <f t="shared" si="60"/>
        <v>21720.772420935045</v>
      </c>
      <c r="J564" s="41">
        <f t="shared" si="59"/>
        <v>13300.459912701695</v>
      </c>
      <c r="K564" s="30"/>
      <c r="L564" s="38">
        <f t="shared" si="61"/>
        <v>33616.880430285477</v>
      </c>
      <c r="M564" s="39">
        <f t="shared" si="62"/>
        <v>26967.461481175011</v>
      </c>
      <c r="N564" s="40">
        <f t="shared" si="63"/>
        <v>25720.27521721142</v>
      </c>
      <c r="O564" s="41">
        <f t="shared" si="64"/>
        <v>15749.508481588746</v>
      </c>
      <c r="Q564" s="38">
        <f t="shared" si="65"/>
        <v>40625.999999999993</v>
      </c>
      <c r="R564" s="39">
        <f t="shared" si="65"/>
        <v>32590.177199999998</v>
      </c>
      <c r="S564" s="40">
        <f t="shared" si="66"/>
        <v>31082.952599999997</v>
      </c>
      <c r="T564" s="41">
        <f t="shared" si="66"/>
        <v>19033.280999999999</v>
      </c>
    </row>
    <row r="565" spans="2:20" ht="40.9">
      <c r="B565" s="35">
        <v>66983</v>
      </c>
      <c r="C565" s="36" t="s">
        <v>1079</v>
      </c>
      <c r="D565" s="36" t="s">
        <v>1080</v>
      </c>
      <c r="E565" s="37">
        <v>8.4691856391083107</v>
      </c>
      <c r="F565" s="30"/>
      <c r="G565" s="38">
        <f t="shared" si="60"/>
        <v>33409.635912287966</v>
      </c>
      <c r="H565" s="39">
        <f t="shared" si="60"/>
        <v>26801.209928837405</v>
      </c>
      <c r="I565" s="40">
        <f t="shared" si="60"/>
        <v>25561.712436491522</v>
      </c>
      <c r="J565" s="41">
        <f t="shared" si="59"/>
        <v>15652.414424906909</v>
      </c>
      <c r="K565" s="30"/>
      <c r="L565" s="38">
        <f t="shared" si="61"/>
        <v>39561.439801406705</v>
      </c>
      <c r="M565" s="39">
        <f t="shared" si="62"/>
        <v>31736.187008688459</v>
      </c>
      <c r="N565" s="40">
        <f t="shared" si="63"/>
        <v>30268.457592056271</v>
      </c>
      <c r="O565" s="41">
        <f t="shared" si="64"/>
        <v>18534.534546959039</v>
      </c>
      <c r="Q565" s="38">
        <f t="shared" si="65"/>
        <v>47810</v>
      </c>
      <c r="R565" s="39">
        <f t="shared" si="65"/>
        <v>38353.182000000001</v>
      </c>
      <c r="S565" s="40">
        <f t="shared" si="66"/>
        <v>36579.431000000004</v>
      </c>
      <c r="T565" s="41">
        <f t="shared" si="66"/>
        <v>22398.984999999997</v>
      </c>
    </row>
    <row r="566" spans="2:20" ht="40.9">
      <c r="B566" s="35">
        <v>66984</v>
      </c>
      <c r="C566" s="36" t="s">
        <v>1081</v>
      </c>
      <c r="D566" s="36" t="s">
        <v>1082</v>
      </c>
      <c r="E566" s="37">
        <v>8.5655511899904457</v>
      </c>
      <c r="F566" s="30"/>
      <c r="G566" s="38">
        <f t="shared" si="60"/>
        <v>33789.783202316925</v>
      </c>
      <c r="H566" s="39">
        <f t="shared" si="60"/>
        <v>27106.164084898632</v>
      </c>
      <c r="I566" s="40">
        <f t="shared" si="60"/>
        <v>25852.563128092675</v>
      </c>
      <c r="J566" s="41">
        <f t="shared" si="59"/>
        <v>15830.513430285479</v>
      </c>
      <c r="K566" s="30"/>
      <c r="L566" s="38">
        <f t="shared" si="61"/>
        <v>40011.584609019446</v>
      </c>
      <c r="M566" s="39">
        <f t="shared" si="62"/>
        <v>32097.293173355396</v>
      </c>
      <c r="N566" s="40">
        <f t="shared" si="63"/>
        <v>30612.863384360775</v>
      </c>
      <c r="O566" s="41">
        <f t="shared" si="64"/>
        <v>18745.42738932561</v>
      </c>
      <c r="Q566" s="38">
        <f t="shared" si="65"/>
        <v>48354</v>
      </c>
      <c r="R566" s="39">
        <f t="shared" si="65"/>
        <v>38789.578799999996</v>
      </c>
      <c r="S566" s="40">
        <f t="shared" si="66"/>
        <v>36995.645399999994</v>
      </c>
      <c r="T566" s="41">
        <f t="shared" si="66"/>
        <v>22653.848999999998</v>
      </c>
    </row>
    <row r="567" spans="2:20" ht="40.9">
      <c r="B567" s="35">
        <v>67025</v>
      </c>
      <c r="C567" s="36" t="s">
        <v>1083</v>
      </c>
      <c r="D567" s="36" t="s">
        <v>1084</v>
      </c>
      <c r="E567" s="37">
        <v>7.4978244290675145</v>
      </c>
      <c r="F567" s="30"/>
      <c r="G567" s="38">
        <f t="shared" si="60"/>
        <v>29577.76520479934</v>
      </c>
      <c r="H567" s="39">
        <f t="shared" si="60"/>
        <v>23727.28324729003</v>
      </c>
      <c r="I567" s="40">
        <f t="shared" si="60"/>
        <v>22629.948158191975</v>
      </c>
      <c r="J567" s="41">
        <f t="shared" si="59"/>
        <v>13857.18299844849</v>
      </c>
      <c r="K567" s="30"/>
      <c r="L567" s="38">
        <f t="shared" si="61"/>
        <v>35023.996690111708</v>
      </c>
      <c r="M567" s="39">
        <f t="shared" si="62"/>
        <v>28096.250144807611</v>
      </c>
      <c r="N567" s="40">
        <f t="shared" si="63"/>
        <v>26796.859867604468</v>
      </c>
      <c r="O567" s="41">
        <f t="shared" si="64"/>
        <v>16408.742449317335</v>
      </c>
      <c r="Q567" s="38">
        <f t="shared" si="65"/>
        <v>42326.499999999993</v>
      </c>
      <c r="R567" s="39">
        <f t="shared" si="65"/>
        <v>33954.318299999992</v>
      </c>
      <c r="S567" s="40">
        <f t="shared" si="66"/>
        <v>32384.005149999997</v>
      </c>
      <c r="T567" s="41">
        <f t="shared" si="66"/>
        <v>19829.965249999997</v>
      </c>
    </row>
    <row r="568" spans="2:20" ht="20.45">
      <c r="B568" s="35">
        <v>67028</v>
      </c>
      <c r="C568" s="36" t="s">
        <v>1085</v>
      </c>
      <c r="D568" s="36" t="s">
        <v>1086</v>
      </c>
      <c r="E568" s="37">
        <v>2.0306736995172163</v>
      </c>
      <c r="F568" s="30"/>
      <c r="G568" s="38">
        <f t="shared" si="60"/>
        <v>8010.6956971452219</v>
      </c>
      <c r="H568" s="39">
        <f t="shared" si="60"/>
        <v>6426.1800882498974</v>
      </c>
      <c r="I568" s="40">
        <f t="shared" si="60"/>
        <v>6128.983277885809</v>
      </c>
      <c r="J568" s="41">
        <f t="shared" si="59"/>
        <v>3753.0109341125358</v>
      </c>
      <c r="K568" s="30"/>
      <c r="L568" s="38">
        <f t="shared" si="61"/>
        <v>9485.7261067438976</v>
      </c>
      <c r="M568" s="39">
        <f t="shared" si="62"/>
        <v>7609.4494828299548</v>
      </c>
      <c r="N568" s="40">
        <f t="shared" si="63"/>
        <v>7257.529044269756</v>
      </c>
      <c r="O568" s="41">
        <f t="shared" si="64"/>
        <v>4444.0626810095155</v>
      </c>
      <c r="Q568" s="38">
        <f t="shared" si="65"/>
        <v>11463.5</v>
      </c>
      <c r="R568" s="39">
        <f t="shared" si="65"/>
        <v>9196.0196999999989</v>
      </c>
      <c r="S568" s="40">
        <f t="shared" si="66"/>
        <v>8770.7238500000003</v>
      </c>
      <c r="T568" s="41">
        <f t="shared" si="66"/>
        <v>5370.6497499999987</v>
      </c>
    </row>
    <row r="569" spans="2:20" ht="40.9">
      <c r="B569" s="35">
        <v>67031</v>
      </c>
      <c r="C569" s="36" t="s">
        <v>1087</v>
      </c>
      <c r="D569" s="36" t="s">
        <v>1088</v>
      </c>
      <c r="E569" s="37">
        <v>6.0334754835396156</v>
      </c>
      <c r="F569" s="30"/>
      <c r="G569" s="38">
        <f t="shared" si="60"/>
        <v>23801.13363673976</v>
      </c>
      <c r="H569" s="39">
        <f t="shared" si="60"/>
        <v>19093.269403392635</v>
      </c>
      <c r="I569" s="40">
        <f t="shared" si="60"/>
        <v>18210.24734546959</v>
      </c>
      <c r="J569" s="41">
        <f t="shared" si="59"/>
        <v>11150.831108812577</v>
      </c>
      <c r="K569" s="30"/>
      <c r="L569" s="38">
        <f t="shared" si="61"/>
        <v>28183.698800165494</v>
      </c>
      <c r="M569" s="39">
        <f t="shared" si="62"/>
        <v>22608.963177492758</v>
      </c>
      <c r="N569" s="40">
        <f t="shared" si="63"/>
        <v>21563.347952006618</v>
      </c>
      <c r="O569" s="41">
        <f t="shared" si="64"/>
        <v>13204.062887877533</v>
      </c>
      <c r="Q569" s="38">
        <f t="shared" si="65"/>
        <v>34060</v>
      </c>
      <c r="R569" s="39">
        <f t="shared" si="65"/>
        <v>27322.931999999997</v>
      </c>
      <c r="S569" s="40">
        <f t="shared" si="66"/>
        <v>26059.305999999997</v>
      </c>
      <c r="T569" s="41">
        <f t="shared" si="66"/>
        <v>15957.109999999997</v>
      </c>
    </row>
    <row r="570" spans="2:20" ht="20.45">
      <c r="B570" s="35">
        <v>67039</v>
      </c>
      <c r="C570" s="36" t="s">
        <v>1089</v>
      </c>
      <c r="D570" s="36" t="s">
        <v>1090</v>
      </c>
      <c r="E570" s="37">
        <v>12.093256636759374</v>
      </c>
      <c r="F570" s="30"/>
      <c r="G570" s="38">
        <f t="shared" si="60"/>
        <v>47706.039098055444</v>
      </c>
      <c r="H570" s="39">
        <f t="shared" si="60"/>
        <v>38269.784564460075</v>
      </c>
      <c r="I570" s="40">
        <f t="shared" si="60"/>
        <v>36499.890513922219</v>
      </c>
      <c r="J570" s="41">
        <f t="shared" si="59"/>
        <v>22350.279317438974</v>
      </c>
      <c r="K570" s="30"/>
      <c r="L570" s="38">
        <f t="shared" si="61"/>
        <v>56490.277203144396</v>
      </c>
      <c r="M570" s="39">
        <f t="shared" si="62"/>
        <v>45316.500372362432</v>
      </c>
      <c r="N570" s="40">
        <f t="shared" si="63"/>
        <v>43220.711088125776</v>
      </c>
      <c r="O570" s="41">
        <f t="shared" si="64"/>
        <v>26465.694869673149</v>
      </c>
      <c r="Q570" s="38">
        <f t="shared" si="65"/>
        <v>68268.5</v>
      </c>
      <c r="R570" s="39">
        <f t="shared" si="65"/>
        <v>54764.990699999995</v>
      </c>
      <c r="S570" s="40">
        <f t="shared" si="66"/>
        <v>52232.229349999994</v>
      </c>
      <c r="T570" s="41">
        <f t="shared" si="66"/>
        <v>31983.792249999999</v>
      </c>
    </row>
    <row r="571" spans="2:20" ht="40.9">
      <c r="B571" s="35">
        <v>67101</v>
      </c>
      <c r="C571" s="42" t="s">
        <v>1091</v>
      </c>
      <c r="D571" s="42" t="s">
        <v>1092</v>
      </c>
      <c r="E571" s="37">
        <v>6.3169035743694275</v>
      </c>
      <c r="F571" s="30"/>
      <c r="G571" s="38">
        <f t="shared" si="60"/>
        <v>24919.213901530824</v>
      </c>
      <c r="H571" s="43">
        <f t="shared" si="60"/>
        <v>19990.193391808025</v>
      </c>
      <c r="I571" s="40">
        <f t="shared" si="60"/>
        <v>19065.690556061232</v>
      </c>
      <c r="J571" s="41">
        <f t="shared" si="59"/>
        <v>11674.651712867189</v>
      </c>
      <c r="K571" s="30"/>
      <c r="L571" s="38">
        <f t="shared" si="61"/>
        <v>29507.654116673562</v>
      </c>
      <c r="M571" s="43">
        <f t="shared" si="62"/>
        <v>23671.04013239553</v>
      </c>
      <c r="N571" s="40">
        <f t="shared" si="63"/>
        <v>22576.306164666941</v>
      </c>
      <c r="O571" s="41">
        <f t="shared" si="64"/>
        <v>13824.335953661563</v>
      </c>
      <c r="Q571" s="38">
        <f t="shared" si="65"/>
        <v>35660</v>
      </c>
      <c r="R571" s="43">
        <f t="shared" si="65"/>
        <v>28606.451999999997</v>
      </c>
      <c r="S571" s="40">
        <f t="shared" si="66"/>
        <v>27283.465999999997</v>
      </c>
      <c r="T571" s="41">
        <f t="shared" si="66"/>
        <v>16706.709999999995</v>
      </c>
    </row>
    <row r="572" spans="2:20" ht="40.9">
      <c r="B572" s="35">
        <v>67105</v>
      </c>
      <c r="C572" s="36" t="s">
        <v>1093</v>
      </c>
      <c r="D572" s="36" t="s">
        <v>1094</v>
      </c>
      <c r="E572" s="37">
        <v>7.6691212814627825</v>
      </c>
      <c r="F572" s="30"/>
      <c r="G572" s="38">
        <f t="shared" si="60"/>
        <v>30253.504964832438</v>
      </c>
      <c r="H572" s="39">
        <f t="shared" si="60"/>
        <v>24269.361682788582</v>
      </c>
      <c r="I572" s="40">
        <f t="shared" si="60"/>
        <v>23146.956648593299</v>
      </c>
      <c r="J572" s="41">
        <f t="shared" si="59"/>
        <v>14173.767076023996</v>
      </c>
      <c r="K572" s="30"/>
      <c r="L572" s="38">
        <f t="shared" si="61"/>
        <v>35824.162184526271</v>
      </c>
      <c r="M572" s="39">
        <f t="shared" si="62"/>
        <v>28738.142904426975</v>
      </c>
      <c r="N572" s="40">
        <f t="shared" si="63"/>
        <v>27409.066487381053</v>
      </c>
      <c r="O572" s="41">
        <f t="shared" si="64"/>
        <v>16783.619983450557</v>
      </c>
      <c r="Q572" s="38">
        <f t="shared" si="65"/>
        <v>43293.499999999993</v>
      </c>
      <c r="R572" s="39">
        <f t="shared" si="65"/>
        <v>34730.045699999995</v>
      </c>
      <c r="S572" s="40">
        <f t="shared" si="66"/>
        <v>33123.856849999996</v>
      </c>
      <c r="T572" s="41">
        <f t="shared" si="66"/>
        <v>20283.004749999996</v>
      </c>
    </row>
    <row r="573" spans="2:20" ht="81.599999999999994">
      <c r="B573" s="35">
        <v>67108</v>
      </c>
      <c r="C573" s="44" t="s">
        <v>1095</v>
      </c>
      <c r="D573" s="44" t="s">
        <v>1096</v>
      </c>
      <c r="E573" s="37">
        <v>12.597138639487749</v>
      </c>
      <c r="F573" s="30"/>
      <c r="G573" s="38">
        <f t="shared" si="60"/>
        <v>49693.77616880431</v>
      </c>
      <c r="H573" s="45">
        <f t="shared" si="60"/>
        <v>39864.347242614815</v>
      </c>
      <c r="I573" s="40">
        <f t="shared" si="60"/>
        <v>38020.708146752171</v>
      </c>
      <c r="J573" s="41">
        <f t="shared" si="59"/>
        <v>23281.534135084818</v>
      </c>
      <c r="K573" s="30"/>
      <c r="L573" s="38">
        <f t="shared" si="61"/>
        <v>58844.021514273896</v>
      </c>
      <c r="M573" s="45">
        <f t="shared" si="62"/>
        <v>47204.674058750519</v>
      </c>
      <c r="N573" s="40">
        <f t="shared" si="63"/>
        <v>45021.560860570957</v>
      </c>
      <c r="O573" s="41">
        <f t="shared" si="64"/>
        <v>27568.424079437318</v>
      </c>
      <c r="Q573" s="38">
        <f t="shared" si="65"/>
        <v>71113</v>
      </c>
      <c r="R573" s="45">
        <f t="shared" si="65"/>
        <v>57046.848599999998</v>
      </c>
      <c r="S573" s="40">
        <f t="shared" si="66"/>
        <v>54408.556299999997</v>
      </c>
      <c r="T573" s="41">
        <f t="shared" si="66"/>
        <v>33316.440499999997</v>
      </c>
    </row>
    <row r="574" spans="2:20" ht="51">
      <c r="B574" s="35">
        <v>67145</v>
      </c>
      <c r="C574" s="36" t="s">
        <v>1097</v>
      </c>
      <c r="D574" s="36" t="s">
        <v>1098</v>
      </c>
      <c r="E574" s="37">
        <v>6.9652453321426222</v>
      </c>
      <c r="F574" s="30"/>
      <c r="G574" s="38">
        <f t="shared" si="60"/>
        <v>27476.82250724038</v>
      </c>
      <c r="H574" s="39">
        <f t="shared" si="60"/>
        <v>22041.907015308236</v>
      </c>
      <c r="I574" s="40">
        <f t="shared" si="60"/>
        <v>21022.516900289618</v>
      </c>
      <c r="J574" s="41">
        <f t="shared" si="59"/>
        <v>12872.891344642119</v>
      </c>
      <c r="K574" s="30"/>
      <c r="L574" s="38">
        <f t="shared" si="61"/>
        <v>32536.201903185767</v>
      </c>
      <c r="M574" s="39">
        <f t="shared" si="62"/>
        <v>26100.541166735624</v>
      </c>
      <c r="N574" s="40">
        <f t="shared" si="63"/>
        <v>24893.448076127432</v>
      </c>
      <c r="O574" s="41">
        <f t="shared" si="64"/>
        <v>15243.210591642532</v>
      </c>
      <c r="Q574" s="38">
        <f t="shared" si="65"/>
        <v>39320</v>
      </c>
      <c r="R574" s="39">
        <f t="shared" si="65"/>
        <v>31542.504000000001</v>
      </c>
      <c r="S574" s="40">
        <f t="shared" si="66"/>
        <v>30083.732</v>
      </c>
      <c r="T574" s="41">
        <f t="shared" si="66"/>
        <v>18421.419999999998</v>
      </c>
    </row>
    <row r="575" spans="2:20" ht="51">
      <c r="B575" s="35">
        <v>67228</v>
      </c>
      <c r="C575" s="36" t="s">
        <v>1099</v>
      </c>
      <c r="D575" s="36" t="s">
        <v>1100</v>
      </c>
      <c r="E575" s="37">
        <v>9.4562239654231295</v>
      </c>
      <c r="F575" s="30"/>
      <c r="G575" s="38">
        <f t="shared" si="60"/>
        <v>37303.350434422842</v>
      </c>
      <c r="H575" s="39">
        <f t="shared" si="60"/>
        <v>29924.747718494</v>
      </c>
      <c r="I575" s="40">
        <f t="shared" si="60"/>
        <v>28540.793417376914</v>
      </c>
      <c r="J575" s="41">
        <f t="shared" si="59"/>
        <v>17476.619678527102</v>
      </c>
      <c r="K575" s="30"/>
      <c r="L575" s="38">
        <f t="shared" si="61"/>
        <v>44172.114191146051</v>
      </c>
      <c r="M575" s="39">
        <f t="shared" si="62"/>
        <v>35434.87000413736</v>
      </c>
      <c r="N575" s="40">
        <f t="shared" si="63"/>
        <v>33796.084567645841</v>
      </c>
      <c r="O575" s="41">
        <f t="shared" si="64"/>
        <v>20694.635498551925</v>
      </c>
      <c r="Q575" s="38">
        <f t="shared" si="65"/>
        <v>53382</v>
      </c>
      <c r="R575" s="39">
        <f t="shared" si="65"/>
        <v>42823.040399999998</v>
      </c>
      <c r="S575" s="40">
        <f t="shared" si="66"/>
        <v>40842.568199999994</v>
      </c>
      <c r="T575" s="41">
        <f t="shared" si="66"/>
        <v>25009.467000000001</v>
      </c>
    </row>
    <row r="576" spans="2:20" ht="30.6">
      <c r="B576" s="35">
        <v>67312</v>
      </c>
      <c r="C576" s="36" t="s">
        <v>1101</v>
      </c>
      <c r="D576" s="36" t="s">
        <v>1102</v>
      </c>
      <c r="E576" s="37">
        <v>7.168959272426549</v>
      </c>
      <c r="F576" s="30"/>
      <c r="G576" s="38">
        <f t="shared" si="60"/>
        <v>28280.442697558956</v>
      </c>
      <c r="H576" s="39">
        <f t="shared" si="60"/>
        <v>22686.571131981793</v>
      </c>
      <c r="I576" s="40">
        <f t="shared" si="60"/>
        <v>21637.366707902358</v>
      </c>
      <c r="J576" s="41">
        <f t="shared" si="59"/>
        <v>13249.387403806371</v>
      </c>
      <c r="K576" s="30"/>
      <c r="L576" s="38">
        <f t="shared" si="61"/>
        <v>33487.794786925937</v>
      </c>
      <c r="M576" s="39">
        <f t="shared" si="62"/>
        <v>26863.908978071988</v>
      </c>
      <c r="N576" s="40">
        <f t="shared" si="63"/>
        <v>25621.511791477038</v>
      </c>
      <c r="O576" s="41">
        <f t="shared" si="64"/>
        <v>15689.031857674803</v>
      </c>
      <c r="Q576" s="38">
        <f t="shared" si="65"/>
        <v>40469.999999999993</v>
      </c>
      <c r="R576" s="39">
        <f t="shared" si="65"/>
        <v>32465.033999999996</v>
      </c>
      <c r="S576" s="40">
        <f t="shared" si="66"/>
        <v>30963.596999999998</v>
      </c>
      <c r="T576" s="41">
        <f t="shared" si="66"/>
        <v>18960.195</v>
      </c>
    </row>
    <row r="577" spans="2:20">
      <c r="B577" s="35">
        <v>67800</v>
      </c>
      <c r="C577" s="36" t="s">
        <v>1103</v>
      </c>
      <c r="D577" s="36" t="s">
        <v>1104</v>
      </c>
      <c r="E577" s="37">
        <v>1.2435407485157988</v>
      </c>
      <c r="F577" s="30"/>
      <c r="G577" s="38">
        <f t="shared" si="60"/>
        <v>4905.5771617707906</v>
      </c>
      <c r="H577" s="39">
        <f t="shared" si="60"/>
        <v>3935.253999172528</v>
      </c>
      <c r="I577" s="40">
        <f t="shared" si="60"/>
        <v>3753.2570864708323</v>
      </c>
      <c r="J577" s="41">
        <f t="shared" si="59"/>
        <v>2298.2629002896156</v>
      </c>
      <c r="K577" s="30"/>
      <c r="L577" s="38">
        <f t="shared" si="61"/>
        <v>5808.8539511791478</v>
      </c>
      <c r="M577" s="39">
        <f t="shared" si="62"/>
        <v>4659.8626396359123</v>
      </c>
      <c r="N577" s="40">
        <f t="shared" si="63"/>
        <v>4444.3541580471665</v>
      </c>
      <c r="O577" s="41">
        <f t="shared" si="64"/>
        <v>2721.4480761274308</v>
      </c>
      <c r="Q577" s="38">
        <f t="shared" si="65"/>
        <v>7019.9999999999991</v>
      </c>
      <c r="R577" s="39">
        <f t="shared" si="65"/>
        <v>5631.4439999999995</v>
      </c>
      <c r="S577" s="40">
        <f t="shared" si="66"/>
        <v>5371.0020000000004</v>
      </c>
      <c r="T577" s="41">
        <f t="shared" si="66"/>
        <v>3288.87</v>
      </c>
    </row>
    <row r="578" spans="2:20" ht="40.9">
      <c r="B578" s="35">
        <v>67930</v>
      </c>
      <c r="C578" s="36" t="s">
        <v>1105</v>
      </c>
      <c r="D578" s="36" t="s">
        <v>1106</v>
      </c>
      <c r="E578" s="37">
        <v>2.9376435901726139</v>
      </c>
      <c r="F578" s="30"/>
      <c r="G578" s="38">
        <f t="shared" si="60"/>
        <v>11588.552544476624</v>
      </c>
      <c r="H578" s="39">
        <f t="shared" si="60"/>
        <v>9296.3368511791487</v>
      </c>
      <c r="I578" s="40">
        <f t="shared" si="60"/>
        <v>8866.4015517790649</v>
      </c>
      <c r="J578" s="41">
        <f t="shared" si="59"/>
        <v>5429.2368670872984</v>
      </c>
      <c r="K578" s="30"/>
      <c r="L578" s="38">
        <f t="shared" si="61"/>
        <v>13722.383119569715</v>
      </c>
      <c r="M578" s="39">
        <f t="shared" si="62"/>
        <v>11008.095738518825</v>
      </c>
      <c r="N578" s="40">
        <f t="shared" si="63"/>
        <v>10498.995324782789</v>
      </c>
      <c r="O578" s="41">
        <f t="shared" si="64"/>
        <v>6428.9364915184115</v>
      </c>
      <c r="Q578" s="38">
        <f t="shared" si="65"/>
        <v>16583.5</v>
      </c>
      <c r="R578" s="39">
        <f t="shared" si="65"/>
        <v>13303.283699999998</v>
      </c>
      <c r="S578" s="40">
        <f t="shared" si="66"/>
        <v>12688.03585</v>
      </c>
      <c r="T578" s="41">
        <f t="shared" si="66"/>
        <v>7769.3697499999998</v>
      </c>
    </row>
    <row r="579" spans="2:20" ht="20.45">
      <c r="B579" s="35">
        <v>69420</v>
      </c>
      <c r="C579" s="36" t="s">
        <v>1107</v>
      </c>
      <c r="D579" s="36" t="s">
        <v>1108</v>
      </c>
      <c r="E579" s="37">
        <v>3.03</v>
      </c>
      <c r="F579" s="30"/>
      <c r="G579" s="38">
        <f t="shared" si="60"/>
        <v>11952.884389117107</v>
      </c>
      <c r="H579" s="39">
        <f t="shared" si="60"/>
        <v>9588.6038569497432</v>
      </c>
      <c r="I579" s="40">
        <f t="shared" si="60"/>
        <v>9145.1518461134983</v>
      </c>
      <c r="J579" s="41">
        <f t="shared" si="59"/>
        <v>5599.9263363013652</v>
      </c>
      <c r="K579" s="30"/>
      <c r="L579" s="38">
        <f t="shared" si="61"/>
        <v>14153.800342352999</v>
      </c>
      <c r="M579" s="39">
        <f t="shared" si="62"/>
        <v>11354.178634635575</v>
      </c>
      <c r="N579" s="40">
        <f t="shared" si="63"/>
        <v>10829.072641934279</v>
      </c>
      <c r="O579" s="41">
        <f t="shared" si="64"/>
        <v>6631.0554603923802</v>
      </c>
      <c r="Q579" s="38">
        <f t="shared" si="65"/>
        <v>17104.867713733598</v>
      </c>
      <c r="R579" s="39">
        <f t="shared" si="65"/>
        <v>13721.524879957091</v>
      </c>
      <c r="S579" s="40">
        <f t="shared" si="66"/>
        <v>13086.934287777576</v>
      </c>
      <c r="T579" s="41">
        <f t="shared" si="66"/>
        <v>8013.6305238841906</v>
      </c>
    </row>
    <row r="580" spans="2:20" ht="20.45">
      <c r="B580" s="35">
        <v>69436</v>
      </c>
      <c r="C580" s="36" t="s">
        <v>1109</v>
      </c>
      <c r="D580" s="36" t="s">
        <v>1110</v>
      </c>
      <c r="E580" s="37">
        <v>2.8271952060273713</v>
      </c>
      <c r="F580" s="30"/>
      <c r="G580" s="38">
        <f t="shared" si="60"/>
        <v>11152.850641290855</v>
      </c>
      <c r="H580" s="39">
        <f t="shared" si="60"/>
        <v>8946.8167844435247</v>
      </c>
      <c r="I580" s="40">
        <f t="shared" si="60"/>
        <v>8533.0460256516326</v>
      </c>
      <c r="J580" s="41">
        <f t="shared" si="59"/>
        <v>5225.1105254447657</v>
      </c>
      <c r="K580" s="30"/>
      <c r="L580" s="38">
        <f t="shared" si="61"/>
        <v>13206.454282167975</v>
      </c>
      <c r="M580" s="39">
        <f t="shared" si="62"/>
        <v>10594.21762515515</v>
      </c>
      <c r="N580" s="40">
        <f t="shared" si="63"/>
        <v>10104.258171286718</v>
      </c>
      <c r="O580" s="41">
        <f t="shared" si="64"/>
        <v>6187.2238311956962</v>
      </c>
      <c r="Q580" s="38">
        <f t="shared" si="65"/>
        <v>15959.999999999996</v>
      </c>
      <c r="R580" s="39">
        <f t="shared" si="65"/>
        <v>12803.111999999997</v>
      </c>
      <c r="S580" s="40">
        <f t="shared" si="66"/>
        <v>12210.995999999997</v>
      </c>
      <c r="T580" s="41">
        <f t="shared" si="66"/>
        <v>7477.2599999999984</v>
      </c>
    </row>
    <row r="581" spans="2:20" ht="51">
      <c r="B581" s="35">
        <v>69631</v>
      </c>
      <c r="C581" s="36" t="s">
        <v>1111</v>
      </c>
      <c r="D581" s="36" t="s">
        <v>1112</v>
      </c>
      <c r="E581" s="37">
        <v>9.0112418628203255</v>
      </c>
      <c r="F581" s="30"/>
      <c r="G581" s="38">
        <f t="shared" si="60"/>
        <v>35547.964418700874</v>
      </c>
      <c r="H581" s="39">
        <f t="shared" si="60"/>
        <v>28516.577056681836</v>
      </c>
      <c r="I581" s="40">
        <f t="shared" si="60"/>
        <v>27197.747576748035</v>
      </c>
      <c r="J581" s="41">
        <f t="shared" si="59"/>
        <v>16654.221330161359</v>
      </c>
      <c r="K581" s="30"/>
      <c r="L581" s="38">
        <f t="shared" si="61"/>
        <v>42093.504344228386</v>
      </c>
      <c r="M581" s="39">
        <f t="shared" si="62"/>
        <v>33767.409184940007</v>
      </c>
      <c r="N581" s="40">
        <f t="shared" si="63"/>
        <v>32205.740173769136</v>
      </c>
      <c r="O581" s="41">
        <f t="shared" si="64"/>
        <v>19720.806785270997</v>
      </c>
      <c r="Q581" s="38">
        <f t="shared" si="65"/>
        <v>50870</v>
      </c>
      <c r="R581" s="39">
        <f t="shared" si="65"/>
        <v>40807.913999999997</v>
      </c>
      <c r="S581" s="40">
        <f t="shared" si="66"/>
        <v>38920.636999999995</v>
      </c>
      <c r="T581" s="41">
        <f t="shared" si="66"/>
        <v>23832.594999999998</v>
      </c>
    </row>
    <row r="582" spans="2:20" ht="61.15">
      <c r="B582" s="35">
        <v>69635</v>
      </c>
      <c r="C582" s="36" t="s">
        <v>1113</v>
      </c>
      <c r="D582" s="36" t="s">
        <v>1114</v>
      </c>
      <c r="E582" s="37">
        <v>12.232402115101134</v>
      </c>
      <c r="F582" s="30"/>
      <c r="G582" s="38">
        <f t="shared" si="60"/>
        <v>48254.946628051301</v>
      </c>
      <c r="H582" s="39">
        <f t="shared" si="60"/>
        <v>38710.118185022751</v>
      </c>
      <c r="I582" s="40">
        <f t="shared" si="60"/>
        <v>36919.859665122058</v>
      </c>
      <c r="J582" s="41">
        <f t="shared" si="59"/>
        <v>22607.442495242034</v>
      </c>
      <c r="K582" s="30"/>
      <c r="L582" s="38">
        <f t="shared" si="61"/>
        <v>57140.256516342568</v>
      </c>
      <c r="M582" s="39">
        <f t="shared" si="62"/>
        <v>45837.913777410009</v>
      </c>
      <c r="N582" s="40">
        <f t="shared" si="63"/>
        <v>43718.010260653704</v>
      </c>
      <c r="O582" s="41">
        <f t="shared" si="64"/>
        <v>26770.210177906494</v>
      </c>
      <c r="Q582" s="38">
        <f t="shared" si="65"/>
        <v>69053.999999999985</v>
      </c>
      <c r="R582" s="39">
        <f t="shared" si="65"/>
        <v>55395.118799999989</v>
      </c>
      <c r="S582" s="40">
        <f t="shared" si="66"/>
        <v>52833.215399999994</v>
      </c>
      <c r="T582" s="41">
        <f t="shared" si="66"/>
        <v>32351.798999999995</v>
      </c>
    </row>
    <row r="583" spans="2:20" ht="40.9">
      <c r="B583" s="35">
        <v>69660</v>
      </c>
      <c r="C583" s="36" t="s">
        <v>1115</v>
      </c>
      <c r="D583" s="36" t="s">
        <v>1116</v>
      </c>
      <c r="E583" s="37">
        <v>9.3339070299743891</v>
      </c>
      <c r="F583" s="30"/>
      <c r="G583" s="38">
        <f t="shared" si="60"/>
        <v>36820.828920148946</v>
      </c>
      <c r="H583" s="39">
        <f t="shared" si="60"/>
        <v>29537.668959743485</v>
      </c>
      <c r="I583" s="40">
        <f t="shared" si="60"/>
        <v>28171.61620680596</v>
      </c>
      <c r="J583" s="41">
        <f t="shared" si="59"/>
        <v>17250.558349089781</v>
      </c>
      <c r="K583" s="30"/>
      <c r="L583" s="38">
        <f t="shared" si="61"/>
        <v>43600.744724865537</v>
      </c>
      <c r="M583" s="39">
        <f t="shared" si="62"/>
        <v>34976.517418287134</v>
      </c>
      <c r="N583" s="40">
        <f t="shared" si="63"/>
        <v>33358.929788994625</v>
      </c>
      <c r="O583" s="41">
        <f t="shared" si="64"/>
        <v>20426.948903599503</v>
      </c>
      <c r="Q583" s="38">
        <f t="shared" si="65"/>
        <v>52691.5</v>
      </c>
      <c r="R583" s="39">
        <f t="shared" si="65"/>
        <v>42269.121299999999</v>
      </c>
      <c r="S583" s="40">
        <f t="shared" si="66"/>
        <v>40314.266649999998</v>
      </c>
      <c r="T583" s="41">
        <f t="shared" si="66"/>
        <v>24685.967749999996</v>
      </c>
    </row>
    <row r="584" spans="2:20" ht="57.75" customHeight="1">
      <c r="B584" s="35">
        <v>70336</v>
      </c>
      <c r="C584" s="36" t="s">
        <v>1117</v>
      </c>
      <c r="D584" s="36" t="s">
        <v>1118</v>
      </c>
      <c r="E584" s="37">
        <v>0.95834123211830069</v>
      </c>
      <c r="F584" s="30"/>
      <c r="G584" s="38">
        <f t="shared" si="60"/>
        <v>3780.5088953247828</v>
      </c>
      <c r="H584" s="39">
        <f t="shared" si="60"/>
        <v>3032.7242358295407</v>
      </c>
      <c r="I584" s="40">
        <f t="shared" si="60"/>
        <v>2892.4673558129912</v>
      </c>
      <c r="J584" s="41">
        <f t="shared" si="59"/>
        <v>1771.1684174596608</v>
      </c>
      <c r="K584" s="30"/>
      <c r="L584" s="38">
        <f t="shared" si="61"/>
        <v>4476.6239139429044</v>
      </c>
      <c r="M584" s="39">
        <f t="shared" si="62"/>
        <v>3591.1477037649979</v>
      </c>
      <c r="N584" s="40">
        <f t="shared" si="63"/>
        <v>3425.064956557716</v>
      </c>
      <c r="O584" s="41">
        <f t="shared" si="64"/>
        <v>2097.2983036822507</v>
      </c>
      <c r="Q584" s="38">
        <f t="shared" si="65"/>
        <v>5410</v>
      </c>
      <c r="R584" s="39">
        <f t="shared" si="65"/>
        <v>4339.902</v>
      </c>
      <c r="S584" s="40">
        <f t="shared" si="66"/>
        <v>4139.1909999999998</v>
      </c>
      <c r="T584" s="41">
        <f t="shared" si="66"/>
        <v>2534.5849999999996</v>
      </c>
    </row>
    <row r="585" spans="2:20" ht="40.9">
      <c r="B585" s="35">
        <v>70551</v>
      </c>
      <c r="C585" s="42" t="s">
        <v>1119</v>
      </c>
      <c r="D585" s="42" t="s">
        <v>1120</v>
      </c>
      <c r="E585" s="37">
        <v>0.95834123211830069</v>
      </c>
      <c r="F585" s="30"/>
      <c r="G585" s="38">
        <f t="shared" si="60"/>
        <v>3780.5088953247828</v>
      </c>
      <c r="H585" s="43">
        <f t="shared" si="60"/>
        <v>3032.7242358295407</v>
      </c>
      <c r="I585" s="40">
        <f t="shared" si="60"/>
        <v>2892.4673558129912</v>
      </c>
      <c r="J585" s="41">
        <f t="shared" si="59"/>
        <v>1771.1684174596608</v>
      </c>
      <c r="K585" s="30"/>
      <c r="L585" s="38">
        <f t="shared" si="61"/>
        <v>4476.6239139429044</v>
      </c>
      <c r="M585" s="43">
        <f t="shared" si="62"/>
        <v>3591.1477037649979</v>
      </c>
      <c r="N585" s="40">
        <f t="shared" si="63"/>
        <v>3425.064956557716</v>
      </c>
      <c r="O585" s="41">
        <f t="shared" si="64"/>
        <v>2097.2983036822507</v>
      </c>
      <c r="Q585" s="38">
        <f t="shared" si="65"/>
        <v>5410</v>
      </c>
      <c r="R585" s="43">
        <f t="shared" si="65"/>
        <v>4339.902</v>
      </c>
      <c r="S585" s="40">
        <f t="shared" si="66"/>
        <v>4139.1909999999998</v>
      </c>
      <c r="T585" s="41">
        <f t="shared" si="66"/>
        <v>2534.5849999999996</v>
      </c>
    </row>
    <row r="586" spans="2:20" ht="61.15">
      <c r="B586" s="35">
        <v>71275</v>
      </c>
      <c r="C586" s="42" t="s">
        <v>1121</v>
      </c>
      <c r="D586" s="42" t="s">
        <v>1122</v>
      </c>
      <c r="E586" s="37">
        <v>1.200495107221021</v>
      </c>
      <c r="F586" s="30"/>
      <c r="G586" s="38">
        <f t="shared" si="60"/>
        <v>4735.7687215556471</v>
      </c>
      <c r="H586" s="43">
        <f t="shared" si="60"/>
        <v>3799.0336684319404</v>
      </c>
      <c r="I586" s="40">
        <f t="shared" si="60"/>
        <v>3623.336648862226</v>
      </c>
      <c r="J586" s="41">
        <f t="shared" si="59"/>
        <v>2218.7076460488206</v>
      </c>
      <c r="K586" s="30"/>
      <c r="L586" s="38">
        <f t="shared" si="61"/>
        <v>5607.7782374844846</v>
      </c>
      <c r="M586" s="43">
        <f t="shared" si="62"/>
        <v>4498.5597021100539</v>
      </c>
      <c r="N586" s="40">
        <f t="shared" si="63"/>
        <v>4290.5111294993794</v>
      </c>
      <c r="O586" s="41">
        <f t="shared" si="64"/>
        <v>2627.244104261481</v>
      </c>
      <c r="Q586" s="38">
        <f t="shared" si="65"/>
        <v>6776.9999999999991</v>
      </c>
      <c r="R586" s="43">
        <f t="shared" si="65"/>
        <v>5436.5093999999999</v>
      </c>
      <c r="S586" s="40">
        <f t="shared" si="66"/>
        <v>5185.0826999999999</v>
      </c>
      <c r="T586" s="41">
        <f t="shared" si="66"/>
        <v>3175.0244999999995</v>
      </c>
    </row>
    <row r="587" spans="2:20" ht="40.9">
      <c r="B587" s="35">
        <v>75665</v>
      </c>
      <c r="C587" s="36" t="s">
        <v>1123</v>
      </c>
      <c r="D587" s="36" t="s">
        <v>1124</v>
      </c>
      <c r="E587" s="37">
        <v>4.3612497476437273</v>
      </c>
      <c r="F587" s="30"/>
      <c r="G587" s="38">
        <f t="shared" si="60"/>
        <v>17204.460074472488</v>
      </c>
      <c r="H587" s="39">
        <f t="shared" si="60"/>
        <v>13801.417871741829</v>
      </c>
      <c r="I587" s="40">
        <f t="shared" si="60"/>
        <v>13163.132402978899</v>
      </c>
      <c r="J587" s="41">
        <f t="shared" si="59"/>
        <v>8060.28954489036</v>
      </c>
      <c r="K587" s="30"/>
      <c r="L587" s="38">
        <f t="shared" si="61"/>
        <v>20372.362432767895</v>
      </c>
      <c r="M587" s="39">
        <f t="shared" si="62"/>
        <v>16342.709143566404</v>
      </c>
      <c r="N587" s="40">
        <f t="shared" si="63"/>
        <v>15586.894497310715</v>
      </c>
      <c r="O587" s="41">
        <f t="shared" si="64"/>
        <v>9544.4517997517578</v>
      </c>
      <c r="Q587" s="38">
        <f t="shared" si="65"/>
        <v>24620</v>
      </c>
      <c r="R587" s="39">
        <f t="shared" si="65"/>
        <v>19750.163999999997</v>
      </c>
      <c r="S587" s="40">
        <f t="shared" si="66"/>
        <v>18836.761999999999</v>
      </c>
      <c r="T587" s="41">
        <f t="shared" si="66"/>
        <v>11534.469999999998</v>
      </c>
    </row>
    <row r="588" spans="2:20" ht="51">
      <c r="B588" s="35">
        <v>75716</v>
      </c>
      <c r="C588" s="36" t="s">
        <v>1125</v>
      </c>
      <c r="D588" s="36" t="s">
        <v>1126</v>
      </c>
      <c r="E588" s="37">
        <v>4.8289060975129168</v>
      </c>
      <c r="F588" s="30"/>
      <c r="G588" s="38">
        <f t="shared" si="60"/>
        <v>19049.292511377742</v>
      </c>
      <c r="H588" s="39">
        <f t="shared" si="60"/>
        <v>15281.342452627227</v>
      </c>
      <c r="I588" s="40">
        <f t="shared" si="60"/>
        <v>14574.613700455111</v>
      </c>
      <c r="J588" s="41">
        <f t="shared" si="59"/>
        <v>8924.5935415804724</v>
      </c>
      <c r="K588" s="30"/>
      <c r="L588" s="38">
        <f t="shared" si="61"/>
        <v>22556.888705006208</v>
      </c>
      <c r="M588" s="39">
        <f t="shared" si="62"/>
        <v>18095.136119155981</v>
      </c>
      <c r="N588" s="40">
        <f t="shared" si="63"/>
        <v>17258.27554820025</v>
      </c>
      <c r="O588" s="41">
        <f t="shared" si="64"/>
        <v>10567.902358295409</v>
      </c>
      <c r="Q588" s="38">
        <f t="shared" si="65"/>
        <v>27260</v>
      </c>
      <c r="R588" s="39">
        <f t="shared" si="65"/>
        <v>21867.972000000002</v>
      </c>
      <c r="S588" s="40">
        <f t="shared" si="66"/>
        <v>20856.626</v>
      </c>
      <c r="T588" s="41">
        <f t="shared" si="66"/>
        <v>12771.310000000001</v>
      </c>
    </row>
    <row r="589" spans="2:20" ht="61.15">
      <c r="B589" s="35">
        <v>75726</v>
      </c>
      <c r="C589" s="42" t="s">
        <v>1127</v>
      </c>
      <c r="D589" s="42" t="s">
        <v>1128</v>
      </c>
      <c r="E589" s="37">
        <v>3.422394196769976</v>
      </c>
      <c r="F589" s="30"/>
      <c r="G589" s="38">
        <f t="shared" si="60"/>
        <v>13500.81919735209</v>
      </c>
      <c r="H589" s="43">
        <f t="shared" si="60"/>
        <v>10830.357160115847</v>
      </c>
      <c r="I589" s="40">
        <f t="shared" si="60"/>
        <v>10329.476767894084</v>
      </c>
      <c r="J589" s="41">
        <f t="shared" si="60"/>
        <v>6325.1337939594541</v>
      </c>
      <c r="K589" s="30"/>
      <c r="L589" s="38">
        <f t="shared" si="61"/>
        <v>15986.76044683492</v>
      </c>
      <c r="M589" s="43">
        <f t="shared" si="62"/>
        <v>12824.579230450972</v>
      </c>
      <c r="N589" s="40">
        <f t="shared" si="63"/>
        <v>12231.470417873397</v>
      </c>
      <c r="O589" s="41">
        <f t="shared" si="64"/>
        <v>7489.7972693421598</v>
      </c>
      <c r="Q589" s="38">
        <f t="shared" si="65"/>
        <v>19320</v>
      </c>
      <c r="R589" s="43">
        <f t="shared" si="65"/>
        <v>15498.503999999999</v>
      </c>
      <c r="S589" s="40">
        <f t="shared" si="66"/>
        <v>14781.732</v>
      </c>
      <c r="T589" s="41">
        <f t="shared" si="66"/>
        <v>9051.42</v>
      </c>
    </row>
    <row r="590" spans="2:20" ht="20.45">
      <c r="B590" s="35">
        <v>75822</v>
      </c>
      <c r="C590" s="36" t="s">
        <v>1129</v>
      </c>
      <c r="D590" s="36" t="s">
        <v>1130</v>
      </c>
      <c r="E590" s="37">
        <v>4.8182775441067989</v>
      </c>
      <c r="F590" s="30"/>
      <c r="G590" s="38">
        <f t="shared" ref="G590:J624" si="67">+IF(L590="","",$G$11*L590)</f>
        <v>19007.364501448079</v>
      </c>
      <c r="H590" s="39">
        <f t="shared" si="67"/>
        <v>15247.707803061647</v>
      </c>
      <c r="I590" s="40">
        <f t="shared" si="67"/>
        <v>14542.534580057923</v>
      </c>
      <c r="J590" s="41">
        <f t="shared" si="67"/>
        <v>8904.9502689284254</v>
      </c>
      <c r="K590" s="30"/>
      <c r="L590" s="38">
        <f t="shared" ref="L590:L624" si="68">IF(E590="","",E590*$E$9)</f>
        <v>22507.240380637155</v>
      </c>
      <c r="M590" s="39">
        <f t="shared" ref="M590:M624" si="69">IF(E590="","",E590*$N$9)</f>
        <v>18055.308233347125</v>
      </c>
      <c r="N590" s="40">
        <f t="shared" ref="N590:N624" si="70">IF(E590="","",E590*$O$9)</f>
        <v>17220.289615225487</v>
      </c>
      <c r="O590" s="41">
        <f t="shared" ref="O590:O624" si="71">IF(E590="","",E590*$P$9)</f>
        <v>10544.642118328507</v>
      </c>
      <c r="Q590" s="38">
        <f t="shared" si="65"/>
        <v>27200</v>
      </c>
      <c r="R590" s="39">
        <f t="shared" si="65"/>
        <v>21819.84</v>
      </c>
      <c r="S590" s="40">
        <f t="shared" si="66"/>
        <v>20810.72</v>
      </c>
      <c r="T590" s="41">
        <f t="shared" si="66"/>
        <v>12743.2</v>
      </c>
    </row>
    <row r="591" spans="2:20" ht="71.45">
      <c r="B591" s="35">
        <v>75989</v>
      </c>
      <c r="C591" s="42" t="s">
        <v>1131</v>
      </c>
      <c r="D591" s="42" t="s">
        <v>1132</v>
      </c>
      <c r="E591" s="37">
        <v>1.2380493292559711</v>
      </c>
      <c r="F591" s="30"/>
      <c r="G591" s="38">
        <f t="shared" si="67"/>
        <v>4883.9143566404637</v>
      </c>
      <c r="H591" s="43">
        <f t="shared" si="67"/>
        <v>3917.8760968969796</v>
      </c>
      <c r="I591" s="40">
        <f t="shared" si="67"/>
        <v>3736.6828742656185</v>
      </c>
      <c r="J591" s="41">
        <f t="shared" si="67"/>
        <v>2288.1138760860567</v>
      </c>
      <c r="K591" s="30"/>
      <c r="L591" s="38">
        <f t="shared" si="68"/>
        <v>5783.2023169218037</v>
      </c>
      <c r="M591" s="43">
        <f t="shared" si="69"/>
        <v>4639.2848986346708</v>
      </c>
      <c r="N591" s="40">
        <f t="shared" si="70"/>
        <v>4424.7280926768717</v>
      </c>
      <c r="O591" s="41">
        <f t="shared" si="71"/>
        <v>2709.4302854778648</v>
      </c>
      <c r="Q591" s="38">
        <f t="shared" ref="Q591:R624" si="72">+IF(L591="","",$Q$11*L591)</f>
        <v>6988.9999999999991</v>
      </c>
      <c r="R591" s="43">
        <f t="shared" si="72"/>
        <v>5606.5757999999996</v>
      </c>
      <c r="S591" s="40">
        <f t="shared" ref="S591:T624" si="73">+IF(M591="","",$Q$11*N591)</f>
        <v>5347.2838999999994</v>
      </c>
      <c r="T591" s="41">
        <f t="shared" si="73"/>
        <v>3274.3464999999992</v>
      </c>
    </row>
    <row r="592" spans="2:20" ht="20.45">
      <c r="B592" s="35">
        <v>77261</v>
      </c>
      <c r="C592" s="36" t="s">
        <v>1133</v>
      </c>
      <c r="D592" s="36" t="s">
        <v>1134</v>
      </c>
      <c r="E592" s="37">
        <v>0.94771267871218279</v>
      </c>
      <c r="F592" s="30"/>
      <c r="G592" s="38">
        <f t="shared" si="67"/>
        <v>3738.580885395118</v>
      </c>
      <c r="H592" s="39">
        <f t="shared" si="67"/>
        <v>2999.0895862639636</v>
      </c>
      <c r="I592" s="40">
        <f t="shared" si="67"/>
        <v>2860.388235415805</v>
      </c>
      <c r="J592" s="41">
        <f t="shared" si="67"/>
        <v>1751.5251448076126</v>
      </c>
      <c r="K592" s="30"/>
      <c r="L592" s="38">
        <f t="shared" si="68"/>
        <v>4426.9755895738517</v>
      </c>
      <c r="M592" s="39">
        <f t="shared" si="69"/>
        <v>3551.3198179561441</v>
      </c>
      <c r="N592" s="40">
        <f t="shared" si="70"/>
        <v>3387.0790235829541</v>
      </c>
      <c r="O592" s="41">
        <f t="shared" si="71"/>
        <v>2074.0380637153494</v>
      </c>
      <c r="Q592" s="38">
        <f t="shared" si="72"/>
        <v>5349.9999999999991</v>
      </c>
      <c r="R592" s="39">
        <f t="shared" si="72"/>
        <v>4291.7699999999995</v>
      </c>
      <c r="S592" s="40">
        <f t="shared" si="73"/>
        <v>4093.2849999999999</v>
      </c>
      <c r="T592" s="41">
        <f t="shared" si="73"/>
        <v>2506.4749999999995</v>
      </c>
    </row>
    <row r="593" spans="2:23" ht="81.599999999999994">
      <c r="B593" s="35">
        <v>77336</v>
      </c>
      <c r="C593" s="44" t="s">
        <v>1135</v>
      </c>
      <c r="D593" s="44" t="s">
        <v>1136</v>
      </c>
      <c r="E593" s="37">
        <v>0.74019017345773008</v>
      </c>
      <c r="F593" s="30"/>
      <c r="G593" s="38">
        <f t="shared" si="67"/>
        <v>2919.936491518411</v>
      </c>
      <c r="H593" s="45">
        <f t="shared" si="67"/>
        <v>2342.3730534960696</v>
      </c>
      <c r="I593" s="40">
        <f t="shared" si="67"/>
        <v>2234.0434096607364</v>
      </c>
      <c r="J593" s="41">
        <f t="shared" si="67"/>
        <v>1367.9902462763757</v>
      </c>
      <c r="K593" s="30"/>
      <c r="L593" s="38">
        <f t="shared" si="68"/>
        <v>3457.5920562681008</v>
      </c>
      <c r="M593" s="45">
        <f t="shared" si="69"/>
        <v>2773.6803475382708</v>
      </c>
      <c r="N593" s="40">
        <f t="shared" si="70"/>
        <v>2645.4036822507242</v>
      </c>
      <c r="O593" s="41">
        <f t="shared" si="71"/>
        <v>1619.8818783616052</v>
      </c>
      <c r="Q593" s="38">
        <f t="shared" si="72"/>
        <v>4178.4999999999991</v>
      </c>
      <c r="R593" s="45">
        <f t="shared" si="72"/>
        <v>3351.9926999999998</v>
      </c>
      <c r="S593" s="40">
        <f t="shared" si="73"/>
        <v>3196.9703500000001</v>
      </c>
      <c r="T593" s="41">
        <f t="shared" si="73"/>
        <v>1957.6272499999998</v>
      </c>
      <c r="V593">
        <f>(O593-J593)/O593</f>
        <v>0.15549999999999994</v>
      </c>
      <c r="W593" s="50">
        <f>(T593-O593)/O593</f>
        <v>0.20849999999999991</v>
      </c>
    </row>
    <row r="594" spans="2:23" ht="20.45">
      <c r="B594" s="35">
        <v>77401</v>
      </c>
      <c r="C594" s="36" t="s">
        <v>1137</v>
      </c>
      <c r="D594" s="36" t="s">
        <v>1138</v>
      </c>
      <c r="E594" s="37">
        <v>0.70999999999999985</v>
      </c>
      <c r="F594" s="30"/>
      <c r="G594" s="38">
        <f t="shared" si="67"/>
        <v>2800.8408964597838</v>
      </c>
      <c r="H594" s="39">
        <f t="shared" si="67"/>
        <v>2246.8345671400384</v>
      </c>
      <c r="I594" s="40">
        <f t="shared" si="67"/>
        <v>2142.9233698813809</v>
      </c>
      <c r="J594" s="41">
        <f t="shared" si="67"/>
        <v>1312.1939599914087</v>
      </c>
      <c r="K594" s="30"/>
      <c r="L594" s="38">
        <f t="shared" si="68"/>
        <v>3316.5670769209992</v>
      </c>
      <c r="M594" s="39">
        <f t="shared" si="69"/>
        <v>2660.5501091060255</v>
      </c>
      <c r="N594" s="40">
        <f t="shared" si="70"/>
        <v>2537.5054705522566</v>
      </c>
      <c r="O594" s="41">
        <f t="shared" si="71"/>
        <v>1553.8116755374881</v>
      </c>
      <c r="Q594" s="38">
        <f t="shared" si="72"/>
        <v>4008.071312459027</v>
      </c>
      <c r="R594" s="39">
        <f t="shared" si="72"/>
        <v>3215.2748068546316</v>
      </c>
      <c r="S594" s="40">
        <f t="shared" si="73"/>
        <v>3066.5753611624018</v>
      </c>
      <c r="T594" s="41">
        <f t="shared" si="73"/>
        <v>1877.7814098870542</v>
      </c>
      <c r="V594">
        <f t="shared" ref="V594:V604" si="74">(O594-J594)/O594</f>
        <v>0.15549999999999997</v>
      </c>
      <c r="W594" s="50">
        <f t="shared" ref="W594:W604" si="75">(T594-O594)/O594</f>
        <v>0.20849999999999991</v>
      </c>
    </row>
    <row r="595" spans="2:23" ht="40.9">
      <c r="B595" s="35">
        <v>77432</v>
      </c>
      <c r="C595" s="42" t="s">
        <v>1139</v>
      </c>
      <c r="D595" s="42" t="s">
        <v>1140</v>
      </c>
      <c r="E595" s="37">
        <v>5.3869937226124929</v>
      </c>
      <c r="F595" s="30"/>
      <c r="G595" s="38">
        <f t="shared" si="67"/>
        <v>21250.862432767895</v>
      </c>
      <c r="H595" s="43">
        <f t="shared" si="67"/>
        <v>17047.441843566405</v>
      </c>
      <c r="I595" s="40">
        <f t="shared" si="67"/>
        <v>16259.034847310719</v>
      </c>
      <c r="J595" s="41">
        <f t="shared" si="67"/>
        <v>9956.0290497517581</v>
      </c>
      <c r="K595" s="30"/>
      <c r="L595" s="38">
        <f t="shared" si="68"/>
        <v>25163.839470417875</v>
      </c>
      <c r="M595" s="43">
        <f t="shared" si="69"/>
        <v>20186.432023169218</v>
      </c>
      <c r="N595" s="40">
        <f t="shared" si="70"/>
        <v>19252.853578816717</v>
      </c>
      <c r="O595" s="41">
        <f t="shared" si="71"/>
        <v>11789.258791890774</v>
      </c>
      <c r="Q595" s="38">
        <f t="shared" si="72"/>
        <v>30410.5</v>
      </c>
      <c r="R595" s="43">
        <f t="shared" si="72"/>
        <v>24395.303099999997</v>
      </c>
      <c r="S595" s="40">
        <f t="shared" si="73"/>
        <v>23267.073550000001</v>
      </c>
      <c r="T595" s="41">
        <f t="shared" si="73"/>
        <v>14247.319249999999</v>
      </c>
      <c r="V595">
        <f t="shared" si="74"/>
        <v>0.15550000000000003</v>
      </c>
      <c r="W595" s="50">
        <f t="shared" si="75"/>
        <v>0.20849999999999988</v>
      </c>
    </row>
    <row r="596" spans="2:23" ht="20.45">
      <c r="B596" s="35">
        <v>78445</v>
      </c>
      <c r="C596" s="36" t="s">
        <v>1141</v>
      </c>
      <c r="D596" s="36" t="s">
        <v>1142</v>
      </c>
      <c r="E596" s="37">
        <v>0.42567356391502342</v>
      </c>
      <c r="F596" s="30"/>
      <c r="G596" s="38">
        <f t="shared" si="67"/>
        <v>1679.2167976830781</v>
      </c>
      <c r="H596" s="39">
        <f t="shared" si="67"/>
        <v>1347.0677151013654</v>
      </c>
      <c r="I596" s="40">
        <f t="shared" si="67"/>
        <v>1284.7687719073231</v>
      </c>
      <c r="J596" s="41">
        <f t="shared" si="67"/>
        <v>786.71306971452213</v>
      </c>
      <c r="K596" s="30"/>
      <c r="L596" s="38">
        <f t="shared" si="68"/>
        <v>1988.4153909805543</v>
      </c>
      <c r="M596" s="39">
        <f t="shared" si="69"/>
        <v>1595.1068266446007</v>
      </c>
      <c r="N596" s="40">
        <f t="shared" si="70"/>
        <v>1521.3366156392221</v>
      </c>
      <c r="O596" s="41">
        <f t="shared" si="71"/>
        <v>931.57261067438969</v>
      </c>
      <c r="Q596" s="38">
        <f t="shared" si="72"/>
        <v>2402.9999999999995</v>
      </c>
      <c r="R596" s="39">
        <f t="shared" si="72"/>
        <v>1927.6865999999998</v>
      </c>
      <c r="S596" s="40">
        <f t="shared" si="73"/>
        <v>1838.5352999999998</v>
      </c>
      <c r="T596" s="41">
        <f t="shared" si="73"/>
        <v>1125.8054999999999</v>
      </c>
      <c r="V596">
        <f t="shared" si="74"/>
        <v>0.15549999999999997</v>
      </c>
      <c r="W596" s="50">
        <f t="shared" si="75"/>
        <v>0.20849999999999999</v>
      </c>
    </row>
    <row r="597" spans="2:23" ht="20.45">
      <c r="B597" s="35">
        <v>88300</v>
      </c>
      <c r="C597" s="36" t="s">
        <v>1143</v>
      </c>
      <c r="D597" s="36" t="s">
        <v>1144</v>
      </c>
      <c r="E597" s="37">
        <v>1.31333491588264</v>
      </c>
      <c r="F597" s="30"/>
      <c r="G597" s="38">
        <f t="shared" si="67"/>
        <v>5180.9044269755896</v>
      </c>
      <c r="H597" s="39">
        <f t="shared" si="67"/>
        <v>4156.1215313198181</v>
      </c>
      <c r="I597" s="40">
        <f t="shared" si="67"/>
        <v>3963.9099770790235</v>
      </c>
      <c r="J597" s="41">
        <f t="shared" si="67"/>
        <v>2427.2537240380639</v>
      </c>
      <c r="K597" s="30"/>
      <c r="L597" s="38">
        <f t="shared" si="68"/>
        <v>6134.8779478692595</v>
      </c>
      <c r="M597" s="39">
        <f t="shared" si="69"/>
        <v>4921.3990897807198</v>
      </c>
      <c r="N597" s="40">
        <f t="shared" si="70"/>
        <v>4693.7951179147703</v>
      </c>
      <c r="O597" s="41">
        <f t="shared" si="71"/>
        <v>2874.1903185767483</v>
      </c>
      <c r="Q597" s="38">
        <f t="shared" si="72"/>
        <v>7414</v>
      </c>
      <c r="R597" s="39">
        <f t="shared" si="72"/>
        <v>5947.5107999999991</v>
      </c>
      <c r="S597" s="40">
        <f t="shared" si="73"/>
        <v>5672.4513999999999</v>
      </c>
      <c r="T597" s="41">
        <f t="shared" si="73"/>
        <v>3473.4589999999998</v>
      </c>
      <c r="V597">
        <f t="shared" si="74"/>
        <v>0.15550000000000003</v>
      </c>
      <c r="W597" s="50">
        <f t="shared" si="75"/>
        <v>0.20849999999999985</v>
      </c>
    </row>
    <row r="598" spans="2:23" ht="40.9">
      <c r="B598" s="35">
        <v>90862</v>
      </c>
      <c r="C598" s="42" t="s">
        <v>1145</v>
      </c>
      <c r="D598" s="42" t="s">
        <v>1146</v>
      </c>
      <c r="E598" s="37">
        <v>0.65985602396315535</v>
      </c>
      <c r="F598" s="30"/>
      <c r="G598" s="38">
        <f t="shared" si="67"/>
        <v>2603.0306164666945</v>
      </c>
      <c r="H598" s="43">
        <f t="shared" si="67"/>
        <v>2088.1511605295823</v>
      </c>
      <c r="I598" s="40">
        <f t="shared" si="67"/>
        <v>1991.5787246586681</v>
      </c>
      <c r="J598" s="41">
        <f t="shared" si="67"/>
        <v>1219.5198438146463</v>
      </c>
      <c r="K598" s="30"/>
      <c r="L598" s="38">
        <f t="shared" si="68"/>
        <v>3082.3334712453457</v>
      </c>
      <c r="M598" s="43">
        <f t="shared" si="69"/>
        <v>2472.6479106330162</v>
      </c>
      <c r="N598" s="40">
        <f t="shared" si="70"/>
        <v>2358.2933388498141</v>
      </c>
      <c r="O598" s="41">
        <f t="shared" si="71"/>
        <v>1444.0732312784444</v>
      </c>
      <c r="Q598" s="38">
        <f t="shared" si="72"/>
        <v>3725</v>
      </c>
      <c r="R598" s="43">
        <f t="shared" si="72"/>
        <v>2988.1949999999997</v>
      </c>
      <c r="S598" s="40">
        <f t="shared" si="73"/>
        <v>2849.9974999999999</v>
      </c>
      <c r="T598" s="41">
        <f t="shared" si="73"/>
        <v>1745.1624999999999</v>
      </c>
      <c r="V598">
        <f t="shared" si="74"/>
        <v>0.1555</v>
      </c>
      <c r="W598" s="50">
        <f t="shared" si="75"/>
        <v>0.20849999999999991</v>
      </c>
    </row>
    <row r="599" spans="2:23" ht="20.45">
      <c r="B599" s="35">
        <v>90935</v>
      </c>
      <c r="C599" s="36" t="s">
        <v>1147</v>
      </c>
      <c r="D599" s="36" t="s">
        <v>1148</v>
      </c>
      <c r="E599" s="37">
        <v>1.0770267451532844</v>
      </c>
      <c r="F599" s="30"/>
      <c r="G599" s="38">
        <f t="shared" si="67"/>
        <v>4248.7050062060407</v>
      </c>
      <c r="H599" s="39">
        <f t="shared" si="67"/>
        <v>3408.3111559784861</v>
      </c>
      <c r="I599" s="40">
        <f t="shared" si="67"/>
        <v>3250.6842002482422</v>
      </c>
      <c r="J599" s="41">
        <f t="shared" si="67"/>
        <v>1990.5182954075301</v>
      </c>
      <c r="K599" s="30"/>
      <c r="L599" s="38">
        <f t="shared" si="68"/>
        <v>5031.0302027306579</v>
      </c>
      <c r="M599" s="39">
        <f t="shared" si="69"/>
        <v>4035.8924286305341</v>
      </c>
      <c r="N599" s="40">
        <f t="shared" si="70"/>
        <v>3849.2412081092266</v>
      </c>
      <c r="O599" s="41">
        <f t="shared" si="71"/>
        <v>2357.0376499793133</v>
      </c>
      <c r="Q599" s="38">
        <f t="shared" si="72"/>
        <v>6080</v>
      </c>
      <c r="R599" s="39">
        <f t="shared" si="72"/>
        <v>4877.3760000000002</v>
      </c>
      <c r="S599" s="40">
        <f t="shared" si="73"/>
        <v>4651.808</v>
      </c>
      <c r="T599" s="41">
        <f t="shared" si="73"/>
        <v>2848.48</v>
      </c>
      <c r="V599">
        <f t="shared" si="74"/>
        <v>0.1555</v>
      </c>
      <c r="W599" s="50">
        <f t="shared" si="75"/>
        <v>0.20849999999999996</v>
      </c>
    </row>
    <row r="600" spans="2:23" ht="40.9">
      <c r="B600" s="35">
        <v>90937</v>
      </c>
      <c r="C600" s="36" t="s">
        <v>1149</v>
      </c>
      <c r="D600" s="36" t="s">
        <v>1150</v>
      </c>
      <c r="E600" s="37">
        <v>1.3618719764372451</v>
      </c>
      <c r="F600" s="30"/>
      <c r="G600" s="38">
        <f t="shared" si="67"/>
        <v>5372.375672321059</v>
      </c>
      <c r="H600" s="39">
        <f t="shared" si="67"/>
        <v>4309.7197643359541</v>
      </c>
      <c r="I600" s="40">
        <f t="shared" si="67"/>
        <v>4110.4046268928423</v>
      </c>
      <c r="J600" s="41">
        <f t="shared" si="67"/>
        <v>2516.9580024824163</v>
      </c>
      <c r="K600" s="30"/>
      <c r="L600" s="38">
        <f t="shared" si="68"/>
        <v>6361.6052958212658</v>
      </c>
      <c r="M600" s="39">
        <f t="shared" si="69"/>
        <v>5103.2797683078197</v>
      </c>
      <c r="N600" s="40">
        <f t="shared" si="70"/>
        <v>4867.2642118328504</v>
      </c>
      <c r="O600" s="41">
        <f t="shared" si="71"/>
        <v>2980.4120810922632</v>
      </c>
      <c r="Q600" s="38">
        <f t="shared" si="72"/>
        <v>7687.9999999999991</v>
      </c>
      <c r="R600" s="39">
        <f t="shared" si="72"/>
        <v>6167.3135999999995</v>
      </c>
      <c r="S600" s="40">
        <f t="shared" si="73"/>
        <v>5882.0887999999995</v>
      </c>
      <c r="T600" s="41">
        <f t="shared" si="73"/>
        <v>3601.828</v>
      </c>
      <c r="V600">
        <f t="shared" si="74"/>
        <v>0.15549999999999997</v>
      </c>
      <c r="W600" s="50">
        <f t="shared" si="75"/>
        <v>0.20849999999999996</v>
      </c>
    </row>
    <row r="601" spans="2:23" ht="20.45">
      <c r="B601" s="35">
        <v>91020</v>
      </c>
      <c r="C601" s="36" t="s">
        <v>1151</v>
      </c>
      <c r="D601" s="36" t="s">
        <v>1152</v>
      </c>
      <c r="E601" s="37">
        <v>1.1213123843454424</v>
      </c>
      <c r="F601" s="30"/>
      <c r="G601" s="38">
        <f t="shared" si="67"/>
        <v>4423.4050475796439</v>
      </c>
      <c r="H601" s="39">
        <f t="shared" si="67"/>
        <v>3548.4555291683905</v>
      </c>
      <c r="I601" s="40">
        <f t="shared" si="67"/>
        <v>3384.3472019031856</v>
      </c>
      <c r="J601" s="41">
        <f t="shared" si="67"/>
        <v>2072.3652647910635</v>
      </c>
      <c r="K601" s="30"/>
      <c r="L601" s="38">
        <f t="shared" si="68"/>
        <v>5237.8982209350434</v>
      </c>
      <c r="M601" s="39">
        <f t="shared" si="69"/>
        <v>4201.8419528340919</v>
      </c>
      <c r="N601" s="40">
        <f t="shared" si="70"/>
        <v>4007.5159288374016</v>
      </c>
      <c r="O601" s="41">
        <f t="shared" si="71"/>
        <v>2453.9553165080679</v>
      </c>
      <c r="Q601" s="38">
        <f t="shared" si="72"/>
        <v>6329.9999999999991</v>
      </c>
      <c r="R601" s="39">
        <f t="shared" si="72"/>
        <v>5077.9259999999995</v>
      </c>
      <c r="S601" s="40">
        <f t="shared" si="73"/>
        <v>4843.0829999999996</v>
      </c>
      <c r="T601" s="41">
        <f t="shared" si="73"/>
        <v>2965.605</v>
      </c>
      <c r="V601">
        <f t="shared" si="74"/>
        <v>0.15549999999999992</v>
      </c>
      <c r="W601" s="50">
        <f t="shared" si="75"/>
        <v>0.20849999999999999</v>
      </c>
    </row>
    <row r="602" spans="2:23" ht="20.45">
      <c r="B602" s="35">
        <v>92960</v>
      </c>
      <c r="C602" s="36" t="s">
        <v>1153</v>
      </c>
      <c r="D602" s="36" t="s">
        <v>1154</v>
      </c>
      <c r="E602" s="37">
        <v>2.9635949747392183</v>
      </c>
      <c r="F602" s="30"/>
      <c r="G602" s="38">
        <f t="shared" si="67"/>
        <v>11690.926768721554</v>
      </c>
      <c r="H602" s="39">
        <f t="shared" si="67"/>
        <v>9378.4614538684327</v>
      </c>
      <c r="I602" s="40">
        <f t="shared" si="67"/>
        <v>8944.7280707488626</v>
      </c>
      <c r="J602" s="41">
        <f t="shared" si="67"/>
        <v>5477.1991911460491</v>
      </c>
      <c r="K602" s="30"/>
      <c r="L602" s="38">
        <f t="shared" si="68"/>
        <v>13843.607778237483</v>
      </c>
      <c r="M602" s="39">
        <f t="shared" si="69"/>
        <v>11105.34215970211</v>
      </c>
      <c r="N602" s="40">
        <f t="shared" si="70"/>
        <v>10591.7443111295</v>
      </c>
      <c r="O602" s="41">
        <f t="shared" si="71"/>
        <v>6485.7302441042611</v>
      </c>
      <c r="Q602" s="38">
        <f t="shared" si="72"/>
        <v>16729.999999999996</v>
      </c>
      <c r="R602" s="39">
        <f t="shared" si="72"/>
        <v>13420.805999999999</v>
      </c>
      <c r="S602" s="40">
        <f t="shared" si="73"/>
        <v>12800.123</v>
      </c>
      <c r="T602" s="41">
        <f t="shared" si="73"/>
        <v>7838.0049999999992</v>
      </c>
      <c r="V602">
        <f t="shared" si="74"/>
        <v>0.15549999999999992</v>
      </c>
      <c r="W602" s="50">
        <f t="shared" si="75"/>
        <v>0.20849999999999994</v>
      </c>
    </row>
    <row r="603" spans="2:23" ht="71.45">
      <c r="B603" s="35">
        <v>92978</v>
      </c>
      <c r="C603" s="44" t="s">
        <v>1155</v>
      </c>
      <c r="D603" s="44" t="s">
        <v>1156</v>
      </c>
      <c r="E603" s="37">
        <v>2.6399999999999997</v>
      </c>
      <c r="F603" s="30"/>
      <c r="G603" s="38">
        <f t="shared" si="67"/>
        <v>10414.394319230747</v>
      </c>
      <c r="H603" s="45">
        <f t="shared" si="67"/>
        <v>8354.4271228869056</v>
      </c>
      <c r="I603" s="40">
        <f t="shared" si="67"/>
        <v>7968.0530936434443</v>
      </c>
      <c r="J603" s="41">
        <f t="shared" si="67"/>
        <v>4879.1437385596055</v>
      </c>
      <c r="K603" s="30"/>
      <c r="L603" s="38">
        <f t="shared" si="68"/>
        <v>12332.024060663998</v>
      </c>
      <c r="M603" s="45">
        <f t="shared" si="69"/>
        <v>9892.7497014646597</v>
      </c>
      <c r="N603" s="40">
        <f t="shared" si="70"/>
        <v>9435.2316088140251</v>
      </c>
      <c r="O603" s="41">
        <f t="shared" si="71"/>
        <v>5777.5532724210834</v>
      </c>
      <c r="Q603" s="38">
        <f t="shared" si="72"/>
        <v>14903.251077312441</v>
      </c>
      <c r="R603" s="45">
        <f t="shared" si="72"/>
        <v>11955.38801422004</v>
      </c>
      <c r="S603" s="40">
        <f t="shared" si="73"/>
        <v>11402.477399251748</v>
      </c>
      <c r="T603" s="41">
        <f t="shared" si="73"/>
        <v>6982.1731297208789</v>
      </c>
      <c r="V603">
        <f t="shared" si="74"/>
        <v>0.15549999999999992</v>
      </c>
      <c r="W603" s="50">
        <f t="shared" si="75"/>
        <v>0.20849999999999994</v>
      </c>
    </row>
    <row r="604" spans="2:23" ht="51">
      <c r="B604" s="35">
        <v>92980</v>
      </c>
      <c r="C604" s="36" t="s">
        <v>1157</v>
      </c>
      <c r="D604" s="36" t="s">
        <v>1158</v>
      </c>
      <c r="E604" s="37">
        <v>13.817119427953319</v>
      </c>
      <c r="F604" s="30"/>
      <c r="G604" s="38">
        <f t="shared" si="67"/>
        <v>54506.412908564336</v>
      </c>
      <c r="H604" s="39">
        <f t="shared" si="67"/>
        <v>43725.044435250311</v>
      </c>
      <c r="I604" s="40">
        <f t="shared" si="67"/>
        <v>41702.856516342574</v>
      </c>
      <c r="J604" s="41">
        <f t="shared" si="67"/>
        <v>25536.254447662392</v>
      </c>
      <c r="K604" s="30"/>
      <c r="L604" s="38">
        <f t="shared" si="68"/>
        <v>64542.821679768305</v>
      </c>
      <c r="M604" s="39">
        <f t="shared" si="69"/>
        <v>51776.251551510133</v>
      </c>
      <c r="N604" s="40">
        <f t="shared" si="70"/>
        <v>49381.712867190734</v>
      </c>
      <c r="O604" s="41">
        <f t="shared" si="71"/>
        <v>30238.311956971451</v>
      </c>
      <c r="Q604" s="38">
        <f t="shared" si="72"/>
        <v>77999.999999999985</v>
      </c>
      <c r="R604" s="39">
        <f t="shared" si="72"/>
        <v>62571.599999999991</v>
      </c>
      <c r="S604" s="40">
        <f t="shared" si="73"/>
        <v>59677.799999999996</v>
      </c>
      <c r="T604" s="41">
        <f t="shared" si="73"/>
        <v>36542.999999999993</v>
      </c>
      <c r="V604">
        <f t="shared" si="74"/>
        <v>0.15549999999999994</v>
      </c>
      <c r="W604" s="50">
        <f t="shared" si="75"/>
        <v>0.20849999999999982</v>
      </c>
    </row>
    <row r="605" spans="2:23" ht="30.6">
      <c r="B605" s="35">
        <v>92982</v>
      </c>
      <c r="C605" s="36" t="s">
        <v>1159</v>
      </c>
      <c r="D605" s="36" t="s">
        <v>1160</v>
      </c>
      <c r="E605" s="37">
        <v>12.786592603951801</v>
      </c>
      <c r="F605" s="30"/>
      <c r="G605" s="38">
        <f t="shared" si="67"/>
        <v>50441.14294580058</v>
      </c>
      <c r="H605" s="39">
        <f t="shared" si="67"/>
        <v>40463.884871121227</v>
      </c>
      <c r="I605" s="40">
        <f t="shared" si="67"/>
        <v>38592.518467832022</v>
      </c>
      <c r="J605" s="41">
        <f t="shared" si="67"/>
        <v>23631.675470107573</v>
      </c>
      <c r="K605" s="30"/>
      <c r="L605" s="38">
        <f t="shared" si="68"/>
        <v>59729.002896152255</v>
      </c>
      <c r="M605" s="39">
        <f t="shared" si="69"/>
        <v>47914.606123293343</v>
      </c>
      <c r="N605" s="40">
        <f t="shared" si="70"/>
        <v>45698.660115846091</v>
      </c>
      <c r="O605" s="41">
        <f t="shared" si="71"/>
        <v>27983.037856847332</v>
      </c>
      <c r="Q605" s="38">
        <f t="shared" si="72"/>
        <v>72182.5</v>
      </c>
      <c r="R605" s="39">
        <f t="shared" si="72"/>
        <v>57904.801500000001</v>
      </c>
      <c r="S605" s="40">
        <f t="shared" si="73"/>
        <v>55226.830749999994</v>
      </c>
      <c r="T605" s="41">
        <f t="shared" si="73"/>
        <v>33817.501250000001</v>
      </c>
    </row>
    <row r="606" spans="2:23" ht="20.45">
      <c r="B606" s="35">
        <v>92987</v>
      </c>
      <c r="C606" s="36" t="s">
        <v>1161</v>
      </c>
      <c r="D606" s="36" t="s">
        <v>1162</v>
      </c>
      <c r="E606" s="37">
        <v>18.936450747288408</v>
      </c>
      <c r="F606" s="30"/>
      <c r="G606" s="38">
        <f t="shared" si="67"/>
        <v>74701.388291270167</v>
      </c>
      <c r="H606" s="39">
        <f t="shared" si="67"/>
        <v>59925.45368725693</v>
      </c>
      <c r="I606" s="40">
        <f t="shared" si="67"/>
        <v>57154.0321816508</v>
      </c>
      <c r="J606" s="41">
        <f t="shared" si="67"/>
        <v>34997.600414460074</v>
      </c>
      <c r="K606" s="30"/>
      <c r="L606" s="38">
        <f t="shared" si="68"/>
        <v>88456.350848158865</v>
      </c>
      <c r="M606" s="39">
        <f t="shared" si="69"/>
        <v>70959.684650393043</v>
      </c>
      <c r="N606" s="40">
        <f t="shared" si="70"/>
        <v>67677.954033926348</v>
      </c>
      <c r="O606" s="41">
        <f t="shared" si="71"/>
        <v>41441.800372362428</v>
      </c>
      <c r="Q606" s="38">
        <f t="shared" si="72"/>
        <v>106899.49999999999</v>
      </c>
      <c r="R606" s="39">
        <f t="shared" si="72"/>
        <v>85754.77889999999</v>
      </c>
      <c r="S606" s="40">
        <f t="shared" si="73"/>
        <v>81788.807449999978</v>
      </c>
      <c r="T606" s="41">
        <f t="shared" si="73"/>
        <v>50082.415749999993</v>
      </c>
    </row>
    <row r="607" spans="2:23" ht="51">
      <c r="B607" s="35">
        <v>93317</v>
      </c>
      <c r="C607" s="36" t="s">
        <v>1163</v>
      </c>
      <c r="D607" s="36" t="s">
        <v>1164</v>
      </c>
      <c r="E607" s="37">
        <v>1.1439866316118275</v>
      </c>
      <c r="F607" s="30"/>
      <c r="G607" s="38">
        <f t="shared" si="67"/>
        <v>4512.8514687629295</v>
      </c>
      <c r="H607" s="39">
        <f t="shared" si="67"/>
        <v>3620.2094482416219</v>
      </c>
      <c r="I607" s="40">
        <f t="shared" si="67"/>
        <v>3452.7826587505174</v>
      </c>
      <c r="J607" s="41">
        <f t="shared" si="67"/>
        <v>2114.2709131154329</v>
      </c>
      <c r="K607" s="30"/>
      <c r="L607" s="38">
        <f t="shared" si="68"/>
        <v>5343.8146462556888</v>
      </c>
      <c r="M607" s="39">
        <f t="shared" si="69"/>
        <v>4286.8081092263137</v>
      </c>
      <c r="N607" s="40">
        <f t="shared" si="70"/>
        <v>4088.5525858502278</v>
      </c>
      <c r="O607" s="41">
        <f t="shared" si="71"/>
        <v>2503.5771617707906</v>
      </c>
      <c r="Q607" s="38">
        <f t="shared" si="72"/>
        <v>6457.9999999999991</v>
      </c>
      <c r="R607" s="39">
        <f t="shared" si="72"/>
        <v>5180.6075999999994</v>
      </c>
      <c r="S607" s="40">
        <f t="shared" si="73"/>
        <v>4941.0158000000001</v>
      </c>
      <c r="T607" s="41">
        <f t="shared" si="73"/>
        <v>3025.5730000000003</v>
      </c>
    </row>
    <row r="608" spans="2:23" ht="40.9">
      <c r="B608" s="35">
        <v>93510</v>
      </c>
      <c r="C608" s="42" t="s">
        <v>1165</v>
      </c>
      <c r="D608" s="42" t="s">
        <v>1166</v>
      </c>
      <c r="E608" s="37">
        <v>12.941769483681123</v>
      </c>
      <c r="F608" s="30"/>
      <c r="G608" s="38">
        <f t="shared" si="67"/>
        <v>51053.291890773689</v>
      </c>
      <c r="H608" s="43">
        <f t="shared" si="67"/>
        <v>40954.950754778649</v>
      </c>
      <c r="I608" s="40">
        <f t="shared" si="67"/>
        <v>39060.873625630949</v>
      </c>
      <c r="J608" s="41">
        <f t="shared" si="67"/>
        <v>23918.467250827471</v>
      </c>
      <c r="K608" s="30"/>
      <c r="L608" s="38">
        <f t="shared" si="68"/>
        <v>60453.86843194042</v>
      </c>
      <c r="M608" s="43">
        <f t="shared" si="69"/>
        <v>48496.093256102606</v>
      </c>
      <c r="N608" s="40">
        <f t="shared" si="70"/>
        <v>46253.254737277617</v>
      </c>
      <c r="O608" s="41">
        <f t="shared" si="71"/>
        <v>28322.637360364086</v>
      </c>
      <c r="Q608" s="38">
        <f t="shared" si="72"/>
        <v>73058.499999999985</v>
      </c>
      <c r="R608" s="43">
        <f t="shared" si="72"/>
        <v>58607.528699999995</v>
      </c>
      <c r="S608" s="40">
        <f t="shared" si="73"/>
        <v>55897.058349999999</v>
      </c>
      <c r="T608" s="41">
        <f t="shared" si="73"/>
        <v>34227.907249999997</v>
      </c>
    </row>
    <row r="609" spans="2:20" ht="30.6">
      <c r="B609" s="35">
        <v>93544</v>
      </c>
      <c r="C609" s="36" t="s">
        <v>1167</v>
      </c>
      <c r="D609" s="36" t="s">
        <v>1168</v>
      </c>
      <c r="E609" s="37">
        <v>0.30875947644772611</v>
      </c>
      <c r="F609" s="30"/>
      <c r="G609" s="38">
        <f t="shared" si="67"/>
        <v>1218.0086884567647</v>
      </c>
      <c r="H609" s="39">
        <f t="shared" si="67"/>
        <v>977.08656988001667</v>
      </c>
      <c r="I609" s="40">
        <f t="shared" si="67"/>
        <v>931.8984475382706</v>
      </c>
      <c r="J609" s="41">
        <f t="shared" si="67"/>
        <v>570.63707054199415</v>
      </c>
      <c r="K609" s="30"/>
      <c r="L609" s="38">
        <f t="shared" si="68"/>
        <v>1442.2838229209765</v>
      </c>
      <c r="M609" s="39">
        <f t="shared" si="69"/>
        <v>1157.0000827472074</v>
      </c>
      <c r="N609" s="40">
        <f t="shared" si="70"/>
        <v>1103.4913529168391</v>
      </c>
      <c r="O609" s="41">
        <f t="shared" si="71"/>
        <v>675.70997103847742</v>
      </c>
      <c r="Q609" s="38">
        <f t="shared" si="72"/>
        <v>1743</v>
      </c>
      <c r="R609" s="39">
        <f t="shared" si="72"/>
        <v>1398.2346</v>
      </c>
      <c r="S609" s="40">
        <f t="shared" si="73"/>
        <v>1333.5692999999999</v>
      </c>
      <c r="T609" s="41">
        <f t="shared" si="73"/>
        <v>816.5954999999999</v>
      </c>
    </row>
    <row r="610" spans="2:20" ht="51">
      <c r="B610" s="35">
        <v>93545</v>
      </c>
      <c r="C610" s="36" t="s">
        <v>1169</v>
      </c>
      <c r="D610" s="36" t="s">
        <v>1170</v>
      </c>
      <c r="E610" s="37">
        <v>9.7793319889691137</v>
      </c>
      <c r="F610" s="30"/>
      <c r="G610" s="38">
        <f t="shared" si="67"/>
        <v>38577.96193628465</v>
      </c>
      <c r="H610" s="39">
        <f t="shared" si="67"/>
        <v>30947.241065287544</v>
      </c>
      <c r="I610" s="40">
        <f t="shared" si="67"/>
        <v>29515.998677451382</v>
      </c>
      <c r="J610" s="41">
        <f t="shared" si="67"/>
        <v>18073.775167149357</v>
      </c>
      <c r="K610" s="30"/>
      <c r="L610" s="38">
        <f t="shared" si="68"/>
        <v>45681.423251965243</v>
      </c>
      <c r="M610" s="39">
        <f t="shared" si="69"/>
        <v>36645.637732726515</v>
      </c>
      <c r="N610" s="40">
        <f t="shared" si="70"/>
        <v>34950.856930078604</v>
      </c>
      <c r="O610" s="41">
        <f t="shared" si="71"/>
        <v>21401.746793545713</v>
      </c>
      <c r="Q610" s="38">
        <f t="shared" si="72"/>
        <v>55205.999999999993</v>
      </c>
      <c r="R610" s="39">
        <f t="shared" si="72"/>
        <v>44286.253199999992</v>
      </c>
      <c r="S610" s="40">
        <f t="shared" si="73"/>
        <v>42238.110599999993</v>
      </c>
      <c r="T610" s="41">
        <f t="shared" si="73"/>
        <v>25864.010999999991</v>
      </c>
    </row>
    <row r="611" spans="2:20" ht="35.25" customHeight="1">
      <c r="B611" s="35">
        <v>93555</v>
      </c>
      <c r="C611" s="42" t="s">
        <v>1171</v>
      </c>
      <c r="D611" s="42" t="s">
        <v>1172</v>
      </c>
      <c r="E611" s="37">
        <v>2.4999999999999996</v>
      </c>
      <c r="F611" s="30"/>
      <c r="G611" s="38">
        <f t="shared" si="67"/>
        <v>9862.1158326048735</v>
      </c>
      <c r="H611" s="43">
        <f t="shared" si="67"/>
        <v>7911.3893209156286</v>
      </c>
      <c r="I611" s="40">
        <f t="shared" si="67"/>
        <v>7545.5048235259883</v>
      </c>
      <c r="J611" s="41">
        <f t="shared" si="67"/>
        <v>4620.4012675753829</v>
      </c>
      <c r="K611" s="30"/>
      <c r="L611" s="38">
        <f t="shared" si="68"/>
        <v>11678.053087749997</v>
      </c>
      <c r="M611" s="43">
        <f t="shared" si="69"/>
        <v>9368.1341869930475</v>
      </c>
      <c r="N611" s="40">
        <f t="shared" si="70"/>
        <v>8934.8784174375232</v>
      </c>
      <c r="O611" s="41">
        <f t="shared" si="71"/>
        <v>5471.1678716108736</v>
      </c>
      <c r="Q611" s="38">
        <f t="shared" si="72"/>
        <v>14112.927156545869</v>
      </c>
      <c r="R611" s="43">
        <f t="shared" si="72"/>
        <v>11321.390164981098</v>
      </c>
      <c r="S611" s="40">
        <f t="shared" si="73"/>
        <v>10797.800567473247</v>
      </c>
      <c r="T611" s="41">
        <f t="shared" si="73"/>
        <v>6611.9063728417404</v>
      </c>
    </row>
    <row r="612" spans="2:20">
      <c r="B612" s="35">
        <v>93600</v>
      </c>
      <c r="C612" s="36" t="s">
        <v>1173</v>
      </c>
      <c r="D612" s="36" t="s">
        <v>1173</v>
      </c>
      <c r="E612" s="37">
        <v>3.6969651597613562</v>
      </c>
      <c r="F612" s="30"/>
      <c r="G612" s="38">
        <f t="shared" si="67"/>
        <v>14583.959453868434</v>
      </c>
      <c r="H612" s="39">
        <f t="shared" si="67"/>
        <v>11699.252273893257</v>
      </c>
      <c r="I612" s="40">
        <f t="shared" si="67"/>
        <v>11158.187378154738</v>
      </c>
      <c r="J612" s="41">
        <f t="shared" si="67"/>
        <v>6832.5850041373606</v>
      </c>
      <c r="K612" s="30"/>
      <c r="L612" s="38">
        <f t="shared" si="68"/>
        <v>17269.342159702112</v>
      </c>
      <c r="M612" s="39">
        <f t="shared" si="69"/>
        <v>13853.466280513034</v>
      </c>
      <c r="N612" s="40">
        <f t="shared" si="70"/>
        <v>13212.773686388085</v>
      </c>
      <c r="O612" s="41">
        <f t="shared" si="71"/>
        <v>8090.6868018204386</v>
      </c>
      <c r="Q612" s="38">
        <f t="shared" si="72"/>
        <v>20870</v>
      </c>
      <c r="R612" s="39">
        <f t="shared" si="72"/>
        <v>16741.914000000001</v>
      </c>
      <c r="S612" s="40">
        <f t="shared" si="73"/>
        <v>15967.637000000001</v>
      </c>
      <c r="T612" s="41">
        <f t="shared" si="73"/>
        <v>9777.5949999999993</v>
      </c>
    </row>
    <row r="613" spans="2:20" ht="81.599999999999994">
      <c r="B613" s="35">
        <v>93651</v>
      </c>
      <c r="C613" s="44" t="s">
        <v>1174</v>
      </c>
      <c r="D613" s="44" t="s">
        <v>1175</v>
      </c>
      <c r="E613" s="37">
        <v>13.606851213068953</v>
      </c>
      <c r="F613" s="30"/>
      <c r="G613" s="38">
        <f t="shared" si="67"/>
        <v>53676.937112122469</v>
      </c>
      <c r="H613" s="45">
        <f t="shared" si="67"/>
        <v>43059.638951344648</v>
      </c>
      <c r="I613" s="40">
        <f t="shared" si="67"/>
        <v>41068.224584484902</v>
      </c>
      <c r="J613" s="41">
        <f t="shared" si="67"/>
        <v>25147.645037029375</v>
      </c>
      <c r="K613" s="30"/>
      <c r="L613" s="38">
        <f t="shared" si="68"/>
        <v>63560.61232933389</v>
      </c>
      <c r="M613" s="45">
        <f t="shared" si="69"/>
        <v>50988.323210591647</v>
      </c>
      <c r="N613" s="40">
        <f t="shared" si="70"/>
        <v>48630.224493173358</v>
      </c>
      <c r="O613" s="41">
        <f t="shared" si="71"/>
        <v>29778.146876292925</v>
      </c>
      <c r="Q613" s="38">
        <f t="shared" si="72"/>
        <v>76813</v>
      </c>
      <c r="R613" s="45">
        <f t="shared" si="72"/>
        <v>61619.388599999998</v>
      </c>
      <c r="S613" s="40">
        <f t="shared" si="73"/>
        <v>58769.626299999996</v>
      </c>
      <c r="T613" s="41">
        <f t="shared" si="73"/>
        <v>35986.890499999994</v>
      </c>
    </row>
    <row r="614" spans="2:20" ht="61.15">
      <c r="B614" s="35">
        <v>93660</v>
      </c>
      <c r="C614" s="42" t="s">
        <v>1176</v>
      </c>
      <c r="D614" s="42" t="s">
        <v>1177</v>
      </c>
      <c r="E614" s="37">
        <v>2.0513108073807618</v>
      </c>
      <c r="F614" s="30"/>
      <c r="G614" s="38">
        <f t="shared" si="67"/>
        <v>8092.1059164253193</v>
      </c>
      <c r="H614" s="43">
        <f t="shared" si="67"/>
        <v>6491.4873661563915</v>
      </c>
      <c r="I614" s="40">
        <f t="shared" si="67"/>
        <v>6191.2702366570129</v>
      </c>
      <c r="J614" s="41">
        <f t="shared" si="67"/>
        <v>3791.1516218452621</v>
      </c>
      <c r="K614" s="30"/>
      <c r="L614" s="38">
        <f t="shared" si="68"/>
        <v>9582.1266032271396</v>
      </c>
      <c r="M614" s="43">
        <f t="shared" si="69"/>
        <v>7686.7819611088116</v>
      </c>
      <c r="N614" s="40">
        <f t="shared" si="70"/>
        <v>7331.2850641290852</v>
      </c>
      <c r="O614" s="41">
        <f t="shared" si="71"/>
        <v>4489.2263136119145</v>
      </c>
      <c r="Q614" s="38">
        <f t="shared" si="72"/>
        <v>11579.999999999998</v>
      </c>
      <c r="R614" s="43">
        <f t="shared" si="72"/>
        <v>9289.4759999999987</v>
      </c>
      <c r="S614" s="40">
        <f t="shared" si="73"/>
        <v>8859.8579999999984</v>
      </c>
      <c r="T614" s="41">
        <f t="shared" si="73"/>
        <v>5425.2299999999987</v>
      </c>
    </row>
    <row r="615" spans="2:20" ht="51">
      <c r="B615" s="35">
        <v>94664</v>
      </c>
      <c r="C615" s="42" t="s">
        <v>1178</v>
      </c>
      <c r="D615" s="42" t="s">
        <v>1179</v>
      </c>
      <c r="E615" s="37">
        <v>0.30468519764204754</v>
      </c>
      <c r="F615" s="30"/>
      <c r="G615" s="38">
        <f t="shared" si="67"/>
        <v>1201.936284650393</v>
      </c>
      <c r="H615" s="43">
        <f t="shared" si="67"/>
        <v>964.19328754654532</v>
      </c>
      <c r="I615" s="40">
        <f t="shared" si="67"/>
        <v>919.60145138601581</v>
      </c>
      <c r="J615" s="41">
        <f t="shared" si="67"/>
        <v>563.10714935870908</v>
      </c>
      <c r="K615" s="30"/>
      <c r="L615" s="38">
        <f t="shared" si="68"/>
        <v>1423.2519652461729</v>
      </c>
      <c r="M615" s="43">
        <f t="shared" si="69"/>
        <v>1141.7327265204799</v>
      </c>
      <c r="N615" s="40">
        <f t="shared" si="70"/>
        <v>1088.930078609847</v>
      </c>
      <c r="O615" s="41">
        <f t="shared" si="71"/>
        <v>666.79354571783199</v>
      </c>
      <c r="Q615" s="38">
        <f t="shared" si="72"/>
        <v>1719.9999999999998</v>
      </c>
      <c r="R615" s="43">
        <f t="shared" si="72"/>
        <v>1379.7839999999999</v>
      </c>
      <c r="S615" s="40">
        <f t="shared" si="73"/>
        <v>1315.972</v>
      </c>
      <c r="T615" s="41">
        <f t="shared" si="73"/>
        <v>805.81999999999994</v>
      </c>
    </row>
    <row r="616" spans="2:20" ht="30.6">
      <c r="B616" s="35">
        <v>95920</v>
      </c>
      <c r="C616" s="42" t="s">
        <v>1180</v>
      </c>
      <c r="D616" s="42" t="s">
        <v>1181</v>
      </c>
      <c r="E616" s="37">
        <v>4.0599999999999996</v>
      </c>
      <c r="F616" s="30"/>
      <c r="G616" s="38">
        <f t="shared" si="67"/>
        <v>16016.076112150316</v>
      </c>
      <c r="H616" s="43">
        <f t="shared" si="67"/>
        <v>12848.096257166982</v>
      </c>
      <c r="I616" s="40">
        <f t="shared" si="67"/>
        <v>12253.899833406207</v>
      </c>
      <c r="J616" s="41">
        <f t="shared" si="67"/>
        <v>7503.5316585424225</v>
      </c>
      <c r="K616" s="30"/>
      <c r="L616" s="38">
        <f t="shared" si="68"/>
        <v>18965.158214505998</v>
      </c>
      <c r="M616" s="43">
        <f t="shared" si="69"/>
        <v>15213.849919676712</v>
      </c>
      <c r="N616" s="40">
        <f t="shared" si="70"/>
        <v>14510.242549918539</v>
      </c>
      <c r="O616" s="41">
        <f t="shared" si="71"/>
        <v>8885.1766234960596</v>
      </c>
      <c r="Q616" s="38">
        <f t="shared" si="72"/>
        <v>22919.393702230496</v>
      </c>
      <c r="R616" s="43">
        <f t="shared" si="72"/>
        <v>18385.937627929303</v>
      </c>
      <c r="S616" s="40">
        <f t="shared" si="73"/>
        <v>17535.628121576552</v>
      </c>
      <c r="T616" s="41">
        <f t="shared" si="73"/>
        <v>10737.735949494987</v>
      </c>
    </row>
    <row r="617" spans="2:20" ht="30.6">
      <c r="B617" s="35">
        <v>96402</v>
      </c>
      <c r="C617" s="36" t="s">
        <v>1182</v>
      </c>
      <c r="D617" s="36" t="s">
        <v>1182</v>
      </c>
      <c r="E617" s="37">
        <v>0.95999999999999985</v>
      </c>
      <c r="F617" s="30"/>
      <c r="G617" s="38">
        <f t="shared" si="67"/>
        <v>3787.0524797202715</v>
      </c>
      <c r="H617" s="39">
        <f t="shared" si="67"/>
        <v>3037.9734992316021</v>
      </c>
      <c r="I617" s="40">
        <f t="shared" si="67"/>
        <v>2897.4738522339799</v>
      </c>
      <c r="J617" s="41">
        <f t="shared" si="67"/>
        <v>1774.234086748947</v>
      </c>
      <c r="K617" s="30"/>
      <c r="L617" s="38">
        <f t="shared" si="68"/>
        <v>4484.3723856959996</v>
      </c>
      <c r="M617" s="39">
        <f t="shared" si="69"/>
        <v>3597.3635278053307</v>
      </c>
      <c r="N617" s="40">
        <f t="shared" si="70"/>
        <v>3430.9933122960092</v>
      </c>
      <c r="O617" s="41">
        <f t="shared" si="71"/>
        <v>2100.9284626985755</v>
      </c>
      <c r="Q617" s="38">
        <f t="shared" si="72"/>
        <v>5419.3640281136149</v>
      </c>
      <c r="R617" s="39">
        <f t="shared" si="72"/>
        <v>4347.4138233527419</v>
      </c>
      <c r="S617" s="40">
        <f t="shared" si="73"/>
        <v>4146.3554179097264</v>
      </c>
      <c r="T617" s="41">
        <f t="shared" si="73"/>
        <v>2538.972047171228</v>
      </c>
    </row>
    <row r="618" spans="2:20" ht="20.45">
      <c r="B618" s="35">
        <v>96409</v>
      </c>
      <c r="C618" s="36" t="s">
        <v>1183</v>
      </c>
      <c r="D618" s="36" t="s">
        <v>1183</v>
      </c>
      <c r="E618" s="37">
        <v>0.91706701639120936</v>
      </c>
      <c r="F618" s="30"/>
      <c r="G618" s="38">
        <f t="shared" si="67"/>
        <v>3617.6884567645839</v>
      </c>
      <c r="H618" s="39">
        <f t="shared" si="67"/>
        <v>2902.1096800165492</v>
      </c>
      <c r="I618" s="40">
        <f t="shared" si="67"/>
        <v>2767.8934382705834</v>
      </c>
      <c r="J618" s="41">
        <f t="shared" si="67"/>
        <v>1694.8870419942075</v>
      </c>
      <c r="K618" s="30"/>
      <c r="L618" s="38">
        <f t="shared" si="68"/>
        <v>4283.8229209764168</v>
      </c>
      <c r="M618" s="39">
        <f t="shared" si="69"/>
        <v>3436.4827472072816</v>
      </c>
      <c r="N618" s="40">
        <f t="shared" si="70"/>
        <v>3277.5529168390567</v>
      </c>
      <c r="O618" s="41">
        <f t="shared" si="71"/>
        <v>2006.9710384774512</v>
      </c>
      <c r="Q618" s="38">
        <f t="shared" si="72"/>
        <v>5176.9999999999991</v>
      </c>
      <c r="R618" s="39">
        <f t="shared" si="72"/>
        <v>4152.9893999999995</v>
      </c>
      <c r="S618" s="40">
        <f t="shared" si="73"/>
        <v>3960.9226999999996</v>
      </c>
      <c r="T618" s="41">
        <f t="shared" si="73"/>
        <v>2425.4244999999996</v>
      </c>
    </row>
    <row r="619" spans="2:20">
      <c r="B619" s="35">
        <v>96413</v>
      </c>
      <c r="C619" s="36" t="s">
        <v>1184</v>
      </c>
      <c r="D619" s="36" t="s">
        <v>1184</v>
      </c>
      <c r="E619" s="37">
        <v>3.85</v>
      </c>
      <c r="F619" s="30"/>
      <c r="G619" s="38">
        <f t="shared" si="67"/>
        <v>15187.658382211508</v>
      </c>
      <c r="H619" s="39">
        <f t="shared" si="67"/>
        <v>12183.539554210072</v>
      </c>
      <c r="I619" s="40">
        <f t="shared" si="67"/>
        <v>11620.077428230024</v>
      </c>
      <c r="J619" s="41">
        <f t="shared" si="67"/>
        <v>7115.4179520660909</v>
      </c>
      <c r="K619" s="30"/>
      <c r="L619" s="38">
        <f t="shared" si="68"/>
        <v>17984.201755135</v>
      </c>
      <c r="M619" s="39">
        <f t="shared" si="69"/>
        <v>14426.926647969298</v>
      </c>
      <c r="N619" s="40">
        <f t="shared" si="70"/>
        <v>13759.712762853789</v>
      </c>
      <c r="O619" s="41">
        <f t="shared" si="71"/>
        <v>8425.5985222807467</v>
      </c>
      <c r="Q619" s="38">
        <f t="shared" si="72"/>
        <v>21733.907821080647</v>
      </c>
      <c r="R619" s="39">
        <f t="shared" si="72"/>
        <v>17434.940854070894</v>
      </c>
      <c r="S619" s="40">
        <f t="shared" si="73"/>
        <v>16628.612873908802</v>
      </c>
      <c r="T619" s="41">
        <f t="shared" si="73"/>
        <v>10182.335814176282</v>
      </c>
    </row>
    <row r="620" spans="2:20" ht="40.9">
      <c r="B620" s="35">
        <v>96416</v>
      </c>
      <c r="C620" s="42" t="s">
        <v>1185</v>
      </c>
      <c r="D620" s="42" t="s">
        <v>1185</v>
      </c>
      <c r="E620" s="37">
        <v>4.2099999999999991</v>
      </c>
      <c r="F620" s="30"/>
      <c r="G620" s="38">
        <f t="shared" si="67"/>
        <v>16607.803062106606</v>
      </c>
      <c r="H620" s="43">
        <f t="shared" si="67"/>
        <v>13322.779616421918</v>
      </c>
      <c r="I620" s="40">
        <f t="shared" si="67"/>
        <v>12706.630122817764</v>
      </c>
      <c r="J620" s="41">
        <f t="shared" si="67"/>
        <v>7780.7557345969444</v>
      </c>
      <c r="K620" s="30"/>
      <c r="L620" s="38">
        <f t="shared" si="68"/>
        <v>19665.841399770994</v>
      </c>
      <c r="M620" s="43">
        <f t="shared" si="69"/>
        <v>15775.937970896292</v>
      </c>
      <c r="N620" s="40">
        <f t="shared" si="70"/>
        <v>15046.335254964788</v>
      </c>
      <c r="O620" s="41">
        <f t="shared" si="71"/>
        <v>9213.4466957927107</v>
      </c>
      <c r="Q620" s="38">
        <f t="shared" si="72"/>
        <v>23766.169331623245</v>
      </c>
      <c r="R620" s="43">
        <f t="shared" si="72"/>
        <v>19065.221037828167</v>
      </c>
      <c r="S620" s="40">
        <f t="shared" si="73"/>
        <v>18183.496155624944</v>
      </c>
      <c r="T620" s="41">
        <f t="shared" si="73"/>
        <v>11134.45033186549</v>
      </c>
    </row>
    <row r="621" spans="2:20" ht="30.6">
      <c r="B621" s="35">
        <v>96450</v>
      </c>
      <c r="C621" s="36" t="s">
        <v>1186</v>
      </c>
      <c r="D621" s="36" t="s">
        <v>1187</v>
      </c>
      <c r="E621" s="37">
        <v>1.0561239234545858</v>
      </c>
      <c r="F621" s="30"/>
      <c r="G621" s="38">
        <f t="shared" si="67"/>
        <v>4166.2465866777002</v>
      </c>
      <c r="H621" s="39">
        <f t="shared" si="67"/>
        <v>3342.1630118328508</v>
      </c>
      <c r="I621" s="40">
        <f t="shared" si="67"/>
        <v>3187.5952634671085</v>
      </c>
      <c r="J621" s="41">
        <f t="shared" si="67"/>
        <v>1951.8865258585024</v>
      </c>
      <c r="K621" s="30"/>
      <c r="L621" s="38">
        <f t="shared" si="68"/>
        <v>4933.388498138188</v>
      </c>
      <c r="M621" s="39">
        <f t="shared" si="69"/>
        <v>3957.5642532064544</v>
      </c>
      <c r="N621" s="40">
        <f t="shared" si="70"/>
        <v>3774.5355399255277</v>
      </c>
      <c r="O621" s="41">
        <f t="shared" si="71"/>
        <v>2311.292511377741</v>
      </c>
      <c r="Q621" s="38">
        <f t="shared" si="72"/>
        <v>5962</v>
      </c>
      <c r="R621" s="39">
        <f t="shared" si="72"/>
        <v>4782.7163999999993</v>
      </c>
      <c r="S621" s="40">
        <f t="shared" si="73"/>
        <v>4561.5262000000002</v>
      </c>
      <c r="T621" s="41">
        <f t="shared" si="73"/>
        <v>2793.1969999999997</v>
      </c>
    </row>
    <row r="622" spans="2:20">
      <c r="B622" s="35">
        <v>97001</v>
      </c>
      <c r="C622" s="36" t="s">
        <v>1188</v>
      </c>
      <c r="D622" s="36" t="s">
        <v>1189</v>
      </c>
      <c r="E622" s="37">
        <v>0.50662771235828841</v>
      </c>
      <c r="F622" s="30"/>
      <c r="G622" s="38">
        <f t="shared" si="67"/>
        <v>1998.5684733140258</v>
      </c>
      <c r="H622" s="39">
        <f t="shared" si="67"/>
        <v>1603.2516292925116</v>
      </c>
      <c r="I622" s="40">
        <f t="shared" si="67"/>
        <v>1529.1047389325611</v>
      </c>
      <c r="J622" s="41">
        <f t="shared" si="67"/>
        <v>936.32932974762105</v>
      </c>
      <c r="K622" s="30"/>
      <c r="L622" s="38">
        <f t="shared" si="68"/>
        <v>2366.5701282581713</v>
      </c>
      <c r="M622" s="39">
        <f t="shared" si="69"/>
        <v>1898.4625568887052</v>
      </c>
      <c r="N622" s="40">
        <f t="shared" si="70"/>
        <v>1810.6628051303269</v>
      </c>
      <c r="O622" s="41">
        <f t="shared" si="71"/>
        <v>1108.7381050889533</v>
      </c>
      <c r="Q622" s="38">
        <f t="shared" si="72"/>
        <v>2860</v>
      </c>
      <c r="R622" s="39">
        <f t="shared" si="72"/>
        <v>2294.2919999999999</v>
      </c>
      <c r="S622" s="40">
        <f t="shared" si="73"/>
        <v>2188.1859999999997</v>
      </c>
      <c r="T622" s="41">
        <f t="shared" si="73"/>
        <v>1339.9099999999999</v>
      </c>
    </row>
    <row r="623" spans="2:20" ht="40.9">
      <c r="B623" s="35">
        <v>97010</v>
      </c>
      <c r="C623" s="36" t="s">
        <v>1190</v>
      </c>
      <c r="D623" s="36" t="s">
        <v>1191</v>
      </c>
      <c r="E623" s="37">
        <v>0.29866235071191405</v>
      </c>
      <c r="F623" s="30"/>
      <c r="G623" s="38">
        <f t="shared" si="67"/>
        <v>1178.177079023583</v>
      </c>
      <c r="H623" s="39">
        <f t="shared" si="67"/>
        <v>945.13365279271818</v>
      </c>
      <c r="I623" s="40">
        <f t="shared" si="67"/>
        <v>901.42328316094336</v>
      </c>
      <c r="J623" s="41">
        <f t="shared" si="67"/>
        <v>551.97596152254869</v>
      </c>
      <c r="K623" s="30"/>
      <c r="L623" s="38">
        <f t="shared" si="68"/>
        <v>1395.1179147703765</v>
      </c>
      <c r="M623" s="39">
        <f t="shared" si="69"/>
        <v>1119.1635912287959</v>
      </c>
      <c r="N623" s="40">
        <f t="shared" si="70"/>
        <v>1067.404716590815</v>
      </c>
      <c r="O623" s="41">
        <f t="shared" si="71"/>
        <v>653.61274306992141</v>
      </c>
      <c r="Q623" s="38">
        <f t="shared" si="72"/>
        <v>1685.9999999999998</v>
      </c>
      <c r="R623" s="39">
        <f t="shared" si="72"/>
        <v>1352.5091999999997</v>
      </c>
      <c r="S623" s="40">
        <f t="shared" si="73"/>
        <v>1289.9585999999999</v>
      </c>
      <c r="T623" s="41">
        <f t="shared" si="73"/>
        <v>789.89099999999996</v>
      </c>
    </row>
    <row r="624" spans="2:20" ht="61.9" thickBot="1">
      <c r="B624" s="51">
        <v>97110</v>
      </c>
      <c r="C624" s="52" t="s">
        <v>1192</v>
      </c>
      <c r="D624" s="52" t="s">
        <v>1193</v>
      </c>
      <c r="E624" s="53">
        <v>0.45809065180368314</v>
      </c>
      <c r="F624" s="30"/>
      <c r="G624" s="54">
        <f t="shared" si="67"/>
        <v>1807.0972279685559</v>
      </c>
      <c r="H624" s="55">
        <f t="shared" si="67"/>
        <v>1449.6533962763758</v>
      </c>
      <c r="I624" s="56">
        <f t="shared" si="67"/>
        <v>1382.6100891187423</v>
      </c>
      <c r="J624" s="57">
        <f t="shared" si="67"/>
        <v>846.62505130326849</v>
      </c>
      <c r="K624" s="30"/>
      <c r="L624" s="54">
        <f t="shared" si="68"/>
        <v>2139.8427803061645</v>
      </c>
      <c r="M624" s="55">
        <f t="shared" si="69"/>
        <v>1716.5818783616053</v>
      </c>
      <c r="N624" s="56">
        <f t="shared" si="70"/>
        <v>1637.1937112122466</v>
      </c>
      <c r="O624" s="57">
        <f t="shared" si="71"/>
        <v>1002.5163425734381</v>
      </c>
      <c r="Q624" s="54">
        <f t="shared" si="72"/>
        <v>2585.9999999999995</v>
      </c>
      <c r="R624" s="55">
        <f t="shared" si="72"/>
        <v>2074.4892</v>
      </c>
      <c r="S624" s="56">
        <f t="shared" si="73"/>
        <v>1978.5485999999999</v>
      </c>
      <c r="T624" s="57">
        <f t="shared" si="73"/>
        <v>1211.5409999999999</v>
      </c>
    </row>
    <row r="625" spans="3:4" ht="15" thickTop="1"/>
    <row r="628" spans="3:4" ht="20.45">
      <c r="C628" s="58"/>
      <c r="D628" s="58"/>
    </row>
  </sheetData>
  <autoFilter ref="B13:E624" xr:uid="{E34AC54C-5C5F-473F-AAA5-03602EF812C2}"/>
  <mergeCells count="14">
    <mergeCell ref="B2:D2"/>
    <mergeCell ref="I2:J4"/>
    <mergeCell ref="R2:T5"/>
    <mergeCell ref="B4:D4"/>
    <mergeCell ref="G11:J11"/>
    <mergeCell ref="L11:O11"/>
    <mergeCell ref="Q11:T11"/>
    <mergeCell ref="Q12:T12"/>
    <mergeCell ref="B12:B13"/>
    <mergeCell ref="C12:C13"/>
    <mergeCell ref="D12:D13"/>
    <mergeCell ref="E12:E13"/>
    <mergeCell ref="G12:J12"/>
    <mergeCell ref="L12:O12"/>
  </mergeCells>
  <conditionalFormatting sqref="B2:B3">
    <cfRule type="expression" dxfId="130" priority="89">
      <formula>CELL("ancho", A373)=0</formula>
    </cfRule>
    <cfRule type="expression" dxfId="129" priority="90">
      <formula>CELL("ancho", A:A)=0</formula>
    </cfRule>
  </conditionalFormatting>
  <conditionalFormatting sqref="B4">
    <cfRule type="expression" dxfId="128" priority="106">
      <formula>CELL("ancho", A376)=0</formula>
    </cfRule>
    <cfRule type="expression" dxfId="127" priority="107">
      <formula>CELL("ancho", A:A)=0</formula>
    </cfRule>
  </conditionalFormatting>
  <conditionalFormatting sqref="C1:D1">
    <cfRule type="expression" dxfId="126" priority="102">
      <formula>CELL("ancho", C1048317)=0</formula>
    </cfRule>
    <cfRule type="expression" dxfId="125" priority="103">
      <formula>CELL("ancho", C:C)=0</formula>
    </cfRule>
  </conditionalFormatting>
  <conditionalFormatting sqref="C5:D5">
    <cfRule type="expression" dxfId="124" priority="98">
      <formula>CELL("ancho", C1048319)=0</formula>
    </cfRule>
    <cfRule type="expression" dxfId="123" priority="99">
      <formula>CELL("ancho", C:C)=0</formula>
    </cfRule>
  </conditionalFormatting>
  <conditionalFormatting sqref="C6:D6">
    <cfRule type="expression" dxfId="122" priority="96">
      <formula>CELL("ancho", C1048319)=0</formula>
    </cfRule>
    <cfRule type="expression" dxfId="121" priority="97">
      <formula>CELL("ancho", C:C)=0</formula>
    </cfRule>
  </conditionalFormatting>
  <conditionalFormatting sqref="C7:D7">
    <cfRule type="expression" dxfId="120" priority="94">
      <formula>CELL("ancho", C1048319)=0</formula>
    </cfRule>
    <cfRule type="expression" dxfId="119" priority="95">
      <formula>CELL("ancho", C:C)=0</formula>
    </cfRule>
  </conditionalFormatting>
  <conditionalFormatting sqref="C8:D8">
    <cfRule type="expression" dxfId="118" priority="104">
      <formula>CELL("ancho", C1048319)=0</formula>
    </cfRule>
    <cfRule type="expression" dxfId="117" priority="105">
      <formula>CELL("ancho", C:C)=0</formula>
    </cfRule>
  </conditionalFormatting>
  <conditionalFormatting sqref="C9:D9">
    <cfRule type="expression" dxfId="116" priority="108">
      <formula>CELL("ancho", C1048319)=0</formula>
    </cfRule>
    <cfRule type="expression" dxfId="115" priority="109">
      <formula>CELL("ancho", C:C)=0</formula>
    </cfRule>
  </conditionalFormatting>
  <conditionalFormatting sqref="C10:D10">
    <cfRule type="expression" dxfId="114" priority="110">
      <formula>CELL("ancho", C1048319)=0</formula>
    </cfRule>
    <cfRule type="expression" dxfId="113" priority="111">
      <formula>CELL("ancho", C:C)=0</formula>
    </cfRule>
  </conditionalFormatting>
  <conditionalFormatting sqref="C11:D11">
    <cfRule type="expression" dxfId="112" priority="112">
      <formula>CELL("ancho", C1048319)=0</formula>
    </cfRule>
    <cfRule type="expression" dxfId="111" priority="113">
      <formula>CELL("ancho", C:C)=0</formula>
    </cfRule>
  </conditionalFormatting>
  <conditionalFormatting sqref="C14:D32 H14:H32 M14:M32 R14:R32">
    <cfRule type="expression" dxfId="110" priority="100">
      <formula>CELL("ancho", C1048329)=0</formula>
    </cfRule>
    <cfRule type="expression" dxfId="109" priority="101">
      <formula>CELL("ancho", C:C)=0</formula>
    </cfRule>
  </conditionalFormatting>
  <conditionalFormatting sqref="C33:D41">
    <cfRule type="expression" dxfId="108" priority="27">
      <formula>CELL("ancho", C1048351)=0</formula>
    </cfRule>
  </conditionalFormatting>
  <conditionalFormatting sqref="C33:D627 M175:M180 R175:R180 M182 R182 M208 R208 M243 R243 M252 R252 M254 R254 M256 R256 M266 R266 M274 R274 M280 R280 M282 R282 M291 R291 M314 R314 M322 R322 M325 R325 M330 R330 M342 R342 M348 R348 M355 R355 M357 R357 M366 R366 M375 R375 M379 R379 M381:M382 R381:R382 M389 R389 M405 R405 M407 R407 M416 R416 M420 R420 M428 R428 M430 R430 M440 R440 M461 R461 M465 R465 M468 R468 M482 R482 M493 R493 M504 R504 M510 R510 M516 R516 M522 R522 M525 R525 M527:M528 R527:R528 M556 R556 M562 R562 M569 R569 M571:M572 R571:R572 M575 R575 M580 R580 M586 R586 M590:M591 R590:R591 M596 R596 M613 R613 M620:M621 R620:R621 M623:M624 R623:R624 C629:D632 C634:D642 C644:D656 C658:D675 C677:D685 C687:D693 C699:D699">
    <cfRule type="expression" dxfId="107" priority="28">
      <formula>CELL("ancho", C:C)=0</formula>
    </cfRule>
  </conditionalFormatting>
  <conditionalFormatting sqref="C42:D61">
    <cfRule type="expression" dxfId="106" priority="30">
      <formula>CELL("ancho", C1048361)=0</formula>
    </cfRule>
  </conditionalFormatting>
  <conditionalFormatting sqref="C62:D71">
    <cfRule type="expression" dxfId="105" priority="31">
      <formula>CELL("ancho", C1048384)=0</formula>
    </cfRule>
  </conditionalFormatting>
  <conditionalFormatting sqref="C72:D90">
    <cfRule type="expression" dxfId="104" priority="32">
      <formula>CELL("ancho", C1048395)=0</formula>
    </cfRule>
  </conditionalFormatting>
  <conditionalFormatting sqref="C91:D106">
    <cfRule type="expression" dxfId="103" priority="33">
      <formula>CELL("ancho", C1048417)=0</formula>
    </cfRule>
  </conditionalFormatting>
  <conditionalFormatting sqref="C107:D112">
    <cfRule type="expression" dxfId="102" priority="34">
      <formula>CELL("ancho", C1048434)=0</formula>
    </cfRule>
  </conditionalFormatting>
  <conditionalFormatting sqref="C113:D142">
    <cfRule type="expression" dxfId="101" priority="29">
      <formula>CELL("ancho", C1048441)=0</formula>
    </cfRule>
  </conditionalFormatting>
  <conditionalFormatting sqref="C143:D174">
    <cfRule type="expression" dxfId="100" priority="26">
      <formula>CELL("ancho", C1048472)=0</formula>
    </cfRule>
  </conditionalFormatting>
  <conditionalFormatting sqref="C175:D180 C182:D182 C208:D208 C243:D243 C252:D252 C254:D254 C256:D256 C266:D266 C274:D274 C280:D280 C282:D282 C291:D291 C314:D314 C322:D322 C325:D325 C330:D330 C342:D342 C348:D348 C355:D355 C357:D357 C366:D366 C375:D375 C379:D379 C381:D382 C389:D389 C405:D405 C407:D407 C416:D416 C420:D420 C428:D428 C430:D430 C440:D440 C461:D461 C465:D465 C468:D468 C482:D482 C493:D493 C504:D504 C510:D510 C516:D516 C522:D522 C525:D525 C527:D528 C556:D556 C562:D562 C569:D569 C571:D572 C575:D575 C580:D580 C586:D586 C590:D591 C596:D596 C613:D613 C620:D621 C623:D627">
    <cfRule type="expression" dxfId="99" priority="4">
      <formula>CELL("ancho", #REF!)=0</formula>
    </cfRule>
  </conditionalFormatting>
  <conditionalFormatting sqref="C178:D178 H178 M178 R178">
    <cfRule type="expression" dxfId="98" priority="3">
      <formula>CELL("ancho", C:C)=0</formula>
    </cfRule>
  </conditionalFormatting>
  <conditionalFormatting sqref="C181:D181">
    <cfRule type="expression" dxfId="97" priority="5">
      <formula>CELL("ancho", C112)=0</formula>
    </cfRule>
  </conditionalFormatting>
  <conditionalFormatting sqref="C183:D188">
    <cfRule type="expression" dxfId="96" priority="21">
      <formula>CELL("ancho", C113)=0</formula>
    </cfRule>
  </conditionalFormatting>
  <conditionalFormatting sqref="C189:D189">
    <cfRule type="expression" dxfId="95" priority="6">
      <formula>CELL("ancho", C121)=0</formula>
    </cfRule>
  </conditionalFormatting>
  <conditionalFormatting sqref="C190:D191">
    <cfRule type="expression" dxfId="94" priority="7">
      <formula>CELL("ancho", C123)=0</formula>
    </cfRule>
  </conditionalFormatting>
  <conditionalFormatting sqref="C192:D203 C209:D213 C441:D441">
    <cfRule type="expression" dxfId="93" priority="8">
      <formula>CELL("ancho", C126)=0</formula>
    </cfRule>
  </conditionalFormatting>
  <conditionalFormatting sqref="C204:D207 C214:D218 C255:D255 C257:D263 C429:D429 C431:D439 C442:D447">
    <cfRule type="expression" dxfId="92" priority="9">
      <formula>CELL("ancho", C139)=0</formula>
    </cfRule>
  </conditionalFormatting>
  <conditionalFormatting sqref="C219:D220 C253:D253 C417:D419 C421:D427 C448:D452">
    <cfRule type="expression" dxfId="91" priority="10">
      <formula>CELL("ancho", C155)=0</formula>
    </cfRule>
  </conditionalFormatting>
  <conditionalFormatting sqref="C221:D229 C244:D251 C264:D264 C390:D398 C415:D415 C453:D455 C462:D463 C494:D499 C505:D505 C511:D511">
    <cfRule type="expression" dxfId="90" priority="11">
      <formula>CELL("ancho", C158)=0</formula>
    </cfRule>
  </conditionalFormatting>
  <conditionalFormatting sqref="C230:D242 C265:D265 C267:D267 C281:D281 C283:D288 C383:D388 C399:D402 C406:D406 C408:D414 C456:D460 C464:D464 C466:D466 C483:D492 C500:D503 C506:D509 C512:D512">
    <cfRule type="expression" dxfId="89" priority="12">
      <formula>CELL("ancho", C168)=0</formula>
    </cfRule>
  </conditionalFormatting>
  <conditionalFormatting sqref="C268:D270 C275:D279 C289:D290 C292:D295 C343:D343 C403:D404 C469:D481 C513:D515 C517:D517">
    <cfRule type="expression" dxfId="88" priority="13">
      <formula>CELL("ancho", C207)=0</formula>
    </cfRule>
  </conditionalFormatting>
  <conditionalFormatting sqref="C271:D273 C296:D297 C331:D341 C344:D344 C349:D352 C358:D363 C380:D380 C467:D467 C518:D518 C526:D526 C529:D532 C576:D579">
    <cfRule type="expression" dxfId="87" priority="14">
      <formula>CELL("ancho", C211)=0</formula>
    </cfRule>
  </conditionalFormatting>
  <conditionalFormatting sqref="C298:D307 C315:D316 C326:D329 C345:D347 C353:D354 C356:D356 C364:D364 C367:D374 C376:D378 C519:D521 C523:D524 C573:D574 C581:D581 C592:D592">
    <cfRule type="expression" dxfId="86" priority="15">
      <formula>CELL("ancho", C239)=0</formula>
    </cfRule>
  </conditionalFormatting>
  <conditionalFormatting sqref="C308:D313 C317:D319 C323:D324 C365:D365 C533:D534 C570:D570 C582:D584 C587:D588">
    <cfRule type="expression" dxfId="85" priority="16">
      <formula>CELL("ancho", C250)=0</formula>
    </cfRule>
  </conditionalFormatting>
  <conditionalFormatting sqref="C320:D321 C535:D540 C557:D561 C563:D568 C585:D585 C589:D589 C593:D594">
    <cfRule type="expression" dxfId="84" priority="17">
      <formula>CELL("ancho", C263)=0</formula>
    </cfRule>
  </conditionalFormatting>
  <conditionalFormatting sqref="C541:D555 C595:D595">
    <cfRule type="expression" dxfId="83" priority="18">
      <formula>CELL("ancho", C485)=0</formula>
    </cfRule>
  </conditionalFormatting>
  <conditionalFormatting sqref="C597:D597">
    <cfRule type="expression" dxfId="82" priority="22">
      <formula>CELL("ancho", C542)=0</formula>
    </cfRule>
  </conditionalFormatting>
  <conditionalFormatting sqref="C598:D598">
    <cfRule type="expression" dxfId="81" priority="24">
      <formula>CELL("ancho", C544)=0</formula>
    </cfRule>
  </conditionalFormatting>
  <conditionalFormatting sqref="C599:D599">
    <cfRule type="expression" dxfId="80" priority="19">
      <formula>CELL("ancho", C547)=0</formula>
    </cfRule>
  </conditionalFormatting>
  <conditionalFormatting sqref="C600:D612 C614:D614">
    <cfRule type="expression" dxfId="79" priority="20">
      <formula>CELL("ancho", C549)=0</formula>
    </cfRule>
  </conditionalFormatting>
  <conditionalFormatting sqref="C615:D619">
    <cfRule type="expression" dxfId="78" priority="25">
      <formula>CELL("ancho", C565)=0</formula>
    </cfRule>
  </conditionalFormatting>
  <conditionalFormatting sqref="C622:D622">
    <cfRule type="expression" dxfId="77" priority="23">
      <formula>CELL("ancho", C608)=0</formula>
    </cfRule>
  </conditionalFormatting>
  <conditionalFormatting sqref="C633:D633">
    <cfRule type="expression" dxfId="76" priority="126">
      <formula>CELL("ancho", C620)=0</formula>
    </cfRule>
    <cfRule type="expression" dxfId="75" priority="127">
      <formula>CELL("ancho", C:C)=0</formula>
    </cfRule>
  </conditionalFormatting>
  <conditionalFormatting sqref="C643:D643">
    <cfRule type="expression" dxfId="74" priority="116">
      <formula>CELL("ancho", C621)=0</formula>
    </cfRule>
    <cfRule type="expression" dxfId="73" priority="117">
      <formula>CELL("ancho", C:C)=0</formula>
    </cfRule>
  </conditionalFormatting>
  <conditionalFormatting sqref="C657:D657">
    <cfRule type="expression" dxfId="72" priority="118">
      <formula>CELL("ancho", C622)=0</formula>
    </cfRule>
    <cfRule type="expression" dxfId="71" priority="119">
      <formula>CELL("ancho", C:C)=0</formula>
    </cfRule>
  </conditionalFormatting>
  <conditionalFormatting sqref="C676:D676">
    <cfRule type="expression" dxfId="70" priority="124">
      <formula>CELL("ancho", C623)=0</formula>
    </cfRule>
    <cfRule type="expression" dxfId="69" priority="125">
      <formula>CELL("ancho", C:C)=0</formula>
    </cfRule>
  </conditionalFormatting>
  <conditionalFormatting sqref="C700:D1048576">
    <cfRule type="expression" dxfId="68" priority="91">
      <formula>CELL("ancho", C629)=0</formula>
    </cfRule>
    <cfRule type="expression" dxfId="67" priority="92">
      <formula>CELL("ancho", C:C)=0</formula>
    </cfRule>
  </conditionalFormatting>
  <conditionalFormatting sqref="H33:H41 M33:M41 R33:R41">
    <cfRule type="expression" dxfId="66" priority="120">
      <formula>CELL("ancho", H1048351)=0</formula>
    </cfRule>
    <cfRule type="expression" dxfId="65" priority="121">
      <formula>CELL("ancho", H:H)=0</formula>
    </cfRule>
  </conditionalFormatting>
  <conditionalFormatting sqref="H42:H61 M42:M61 R42:R61">
    <cfRule type="expression" dxfId="64" priority="79">
      <formula>CELL("ancho", H1048361)=0</formula>
    </cfRule>
    <cfRule type="expression" dxfId="63" priority="80">
      <formula>CELL("ancho", H:H)=0</formula>
    </cfRule>
  </conditionalFormatting>
  <conditionalFormatting sqref="H62:H71 M62:M71 R62:R71 C628:D628">
    <cfRule type="expression" dxfId="62" priority="114">
      <formula>CELL("ancho", C1048384)=0</formula>
    </cfRule>
    <cfRule type="expression" dxfId="61" priority="115">
      <formula>CELL("ancho", C:C)=0</formula>
    </cfRule>
  </conditionalFormatting>
  <conditionalFormatting sqref="H72:H90 M72:M90 R72:R90">
    <cfRule type="expression" dxfId="60" priority="83">
      <formula>CELL("ancho", H1048395)=0</formula>
    </cfRule>
    <cfRule type="expression" dxfId="59" priority="84">
      <formula>CELL("ancho", H:H)=0</formula>
    </cfRule>
  </conditionalFormatting>
  <conditionalFormatting sqref="H91:H106 M91:M106 R91:R106">
    <cfRule type="expression" dxfId="58" priority="122">
      <formula>CELL("ancho", H1048417)=0</formula>
    </cfRule>
    <cfRule type="expression" dxfId="57" priority="123">
      <formula>CELL("ancho", H:H)=0</formula>
    </cfRule>
  </conditionalFormatting>
  <conditionalFormatting sqref="H107:H112 M107:M112 R107:R112">
    <cfRule type="expression" dxfId="56" priority="85">
      <formula>CELL("ancho", H1048434)=0</formula>
    </cfRule>
    <cfRule type="expression" dxfId="55" priority="86">
      <formula>CELL("ancho", H:H)=0</formula>
    </cfRule>
  </conditionalFormatting>
  <conditionalFormatting sqref="H113:H142 M113:M142 R113:R142">
    <cfRule type="expression" dxfId="54" priority="87">
      <formula>CELL("ancho", H1048441)=0</formula>
    </cfRule>
    <cfRule type="expression" dxfId="53" priority="88">
      <formula>CELL("ancho", H:H)=0</formula>
    </cfRule>
  </conditionalFormatting>
  <conditionalFormatting sqref="H143:H174 M143:M174 R143:R174">
    <cfRule type="expression" dxfId="52" priority="81">
      <formula>CELL("ancho", H1048472)=0</formula>
    </cfRule>
    <cfRule type="expression" dxfId="51" priority="82">
      <formula>CELL("ancho", H:H)=0</formula>
    </cfRule>
  </conditionalFormatting>
  <conditionalFormatting sqref="H175:H180 H182 H208 H243 H252 H254 H256 H266 H274 H280 H282 H291 H314 H322 H325 H330 H342 H348 H355 H357 H366 H375 H379 H381:H382 H389 H405 H407 H416 H420 H428 H430 H440 H461 H465 H468 H482 H493 H504 H510 H516 H522 H525 H527:H528 H556 H562 H569 H571:H572 H575 H580 H586 H590:H591 H596 H613 H620:H621 H623:H624 C695:D695">
    <cfRule type="expression" dxfId="50" priority="35">
      <formula>CELL("ancho", #REF!)=0</formula>
    </cfRule>
    <cfRule type="expression" dxfId="49" priority="36">
      <formula>CELL("ancho", C:C)=0</formula>
    </cfRule>
  </conditionalFormatting>
  <conditionalFormatting sqref="H181 M181 R181 C694:D694">
    <cfRule type="expression" dxfId="48" priority="37">
      <formula>CELL("ancho", C112)=0</formula>
    </cfRule>
    <cfRule type="expression" dxfId="47" priority="38">
      <formula>CELL("ancho", C:C)=0</formula>
    </cfRule>
  </conditionalFormatting>
  <conditionalFormatting sqref="H183:H188 M183:M188 R183:R188 C696:D698">
    <cfRule type="expression" dxfId="46" priority="69">
      <formula>CELL("ancho", C113)=0</formula>
    </cfRule>
    <cfRule type="expression" dxfId="45" priority="70">
      <formula>CELL("ancho", C:C)=0</formula>
    </cfRule>
  </conditionalFormatting>
  <conditionalFormatting sqref="H189 M189 R189">
    <cfRule type="expression" dxfId="44" priority="39">
      <formula>CELL("ancho", H121)=0</formula>
    </cfRule>
    <cfRule type="expression" dxfId="43" priority="40">
      <formula>CELL("ancho", H:H)=0</formula>
    </cfRule>
  </conditionalFormatting>
  <conditionalFormatting sqref="H190:H191 M190:M191 R190:R191">
    <cfRule type="expression" dxfId="42" priority="41">
      <formula>CELL("ancho", H123)=0</formula>
    </cfRule>
    <cfRule type="expression" dxfId="41" priority="42">
      <formula>CELL("ancho", H:H)=0</formula>
    </cfRule>
  </conditionalFormatting>
  <conditionalFormatting sqref="H192:H203 M192:M203 R192:R203 H209:H213 M209:M213 R209:R213 H441 M441 R441">
    <cfRule type="expression" dxfId="40" priority="43">
      <formula>CELL("ancho", H126)=0</formula>
    </cfRule>
    <cfRule type="expression" dxfId="39" priority="44">
      <formula>CELL("ancho", H:H)=0</formula>
    </cfRule>
  </conditionalFormatting>
  <conditionalFormatting sqref="H204:H207 M204:M207 R204:R207 H214:H218 M214:M218 R214:R218 H255 M255 R255 H257:H263 M257:M263 R257:R263 H429 M429 R429 H431:H439 M431:M439 R431:R439 H442:H447 M442:M447 R442:R447">
    <cfRule type="expression" dxfId="38" priority="45">
      <formula>CELL("ancho", H139)=0</formula>
    </cfRule>
    <cfRule type="expression" dxfId="37" priority="46">
      <formula>CELL("ancho", H:H)=0</formula>
    </cfRule>
  </conditionalFormatting>
  <conditionalFormatting sqref="H219:H220 M219:M220 R219:R220 H253 M253 R253 H417:H419 M417:M419 R417:R419 H421:H427 M421:M427 R421:R427 H448:H452 M448:M452 R448:R452">
    <cfRule type="expression" dxfId="36" priority="47">
      <formula>CELL("ancho", H155)=0</formula>
    </cfRule>
    <cfRule type="expression" dxfId="35" priority="48">
      <formula>CELL("ancho", H:H)=0</formula>
    </cfRule>
  </conditionalFormatting>
  <conditionalFormatting sqref="H221:H229 M221:M229 R221:R229 H244:H251 M244:M251 R244:R251 H264 M264 R264 H390:H398 M390:M398 R390:R398 H415 M415 R415 H453:H455 M453:M455 R453:R455 H462:H463 M462:M463 R462:R463 H494:H499 M494:M499 R494:R499 H505 M505 R505 H511 M511 R511">
    <cfRule type="expression" dxfId="34" priority="49">
      <formula>CELL("ancho", H158)=0</formula>
    </cfRule>
    <cfRule type="expression" dxfId="33" priority="50">
      <formula>CELL("ancho", H:H)=0</formula>
    </cfRule>
  </conditionalFormatting>
  <conditionalFormatting sqref="H230:H242 M230:M242 R230:R242 H265 M265 R265 H267 M267 R267 H281 M281 R281 H283:H288 M283:M288 R283:R288 H383:H388 M383:M388 R383:R388 H399:H402 M399:M402 R399:R402 H406 M406 R406 H408:H414 M408:M414 R408:R414 H456:H460 M456:M460 R456:R460 H464 M464 R464 H466 M466 R466 H483:H492 M483:M492 R483:R492 H500:H503 M500:M503 R500:R503 H506:H509 M506:M509 R506:R509 H512 M512 R512 C686:D686">
    <cfRule type="expression" dxfId="32" priority="51">
      <formula>CELL("ancho", C168)=0</formula>
    </cfRule>
    <cfRule type="expression" dxfId="31" priority="52">
      <formula>CELL("ancho", C:C)=0</formula>
    </cfRule>
  </conditionalFormatting>
  <conditionalFormatting sqref="H268:H270 M268:M270 R268:R270 H275:H279 M275:M279 R275:R279 H289:H290 M289:M290 R289:R290 H292:H295 M292:M295 R292:R295 H343 M343 R343 H403:H404 M403:M404 R403:R404 H469:H481 M469:M481 R469:R481 H513:H515 M513:M515 R513:R515 H517 M517 R517">
    <cfRule type="expression" dxfId="30" priority="53">
      <formula>CELL("ancho", H207)=0</formula>
    </cfRule>
    <cfRule type="expression" dxfId="29" priority="54">
      <formula>CELL("ancho", H:H)=0</formula>
    </cfRule>
  </conditionalFormatting>
  <conditionalFormatting sqref="H271:H273 M271:M273 R271:R273 H296:H297 M296:M297 R296:R297 H331:H341 M331:M341 R331:R341 H344 M344 R344 H349:H352 M349:M352 R349:R352 H358:H363 M358:M363 R358:R363 H380 M380 R380 H467 M467 R467 H518 M518 R518 H526 M526 R526 H529:H532 M529:M532 R529:R532 H576:H579 M576:M579 R576:R579">
    <cfRule type="expression" dxfId="28" priority="55">
      <formula>CELL("ancho", H211)=0</formula>
    </cfRule>
    <cfRule type="expression" dxfId="27" priority="56">
      <formula>CELL("ancho", H:H)=0</formula>
    </cfRule>
  </conditionalFormatting>
  <conditionalFormatting sqref="H298:H307 M298:M307 R298:R307 H315:H316 M315:M316 R315:R316 H326:H329 M326:M329 R326:R329 H345:H347 M345:M347 R345:R347 H353:H354 M353:M354 R353:R354 H356 M356 R356 H364 M364 R364 H367:H374 M367:M374 R367:R374 H376:H378 M376:M378 R376:R378 H519:H521 M519:M521 R519:R521 H523:H524 M523:M524 R523:R524 H573:H574 M573:M574 R573:R574 H581 M581 R581 H592 M592 R592">
    <cfRule type="expression" dxfId="26" priority="57">
      <formula>CELL("ancho", H239)=0</formula>
    </cfRule>
    <cfRule type="expression" dxfId="25" priority="58">
      <formula>CELL("ancho", H:H)=0</formula>
    </cfRule>
  </conditionalFormatting>
  <conditionalFormatting sqref="H308:H313 M308:M313 R308:R313 H317:H319 M317:M319 R317:R319 H323:H324 M323:M324 R323:R324 H365 M365 R365 H533:H534 M533:M534 R533:R534 H570 M570 R570 H582:H584 M582:M584 R582:R584 H587:H588 M587:M588 R587:R588">
    <cfRule type="expression" dxfId="24" priority="59">
      <formula>CELL("ancho", H250)=0</formula>
    </cfRule>
    <cfRule type="expression" dxfId="23" priority="60">
      <formula>CELL("ancho", H:H)=0</formula>
    </cfRule>
  </conditionalFormatting>
  <conditionalFormatting sqref="H320:H321 M320:M321 R320:R321 H535:H540 M535:M540 R535:R540 H557:H561 M557:M561 R557:R561 H563:H568 M563:M568 R563:R568 H585 M585 R585 H589 M589 R589 H593:H594 M593:M594 R593:R594">
    <cfRule type="expression" dxfId="22" priority="61">
      <formula>CELL("ancho", H263)=0</formula>
    </cfRule>
    <cfRule type="expression" dxfId="21" priority="62">
      <formula>CELL("ancho", H:H)=0</formula>
    </cfRule>
  </conditionalFormatting>
  <conditionalFormatting sqref="H541:H555 M541:M555 R541:R555 H595 M595 R595">
    <cfRule type="expression" dxfId="20" priority="63">
      <formula>CELL("ancho", H485)=0</formula>
    </cfRule>
    <cfRule type="expression" dxfId="19" priority="64">
      <formula>CELL("ancho", H:H)=0</formula>
    </cfRule>
  </conditionalFormatting>
  <conditionalFormatting sqref="H597 M597 R597">
    <cfRule type="expression" dxfId="18" priority="71">
      <formula>CELL("ancho", H542)=0</formula>
    </cfRule>
    <cfRule type="expression" dxfId="17" priority="72">
      <formula>CELL("ancho", H:H)=0</formula>
    </cfRule>
  </conditionalFormatting>
  <conditionalFormatting sqref="H598 M598 R598">
    <cfRule type="expression" dxfId="16" priority="75">
      <formula>CELL("ancho", H544)=0</formula>
    </cfRule>
    <cfRule type="expression" dxfId="15" priority="76">
      <formula>CELL("ancho", H:H)=0</formula>
    </cfRule>
  </conditionalFormatting>
  <conditionalFormatting sqref="H599 M599 R599">
    <cfRule type="expression" dxfId="14" priority="65">
      <formula>CELL("ancho", H547)=0</formula>
    </cfRule>
    <cfRule type="expression" dxfId="13" priority="66">
      <formula>CELL("ancho", H:H)=0</formula>
    </cfRule>
  </conditionalFormatting>
  <conditionalFormatting sqref="H600:H612 M600:M612 R600:R612 H614 M614 R614">
    <cfRule type="expression" dxfId="12" priority="67">
      <formula>CELL("ancho", H549)=0</formula>
    </cfRule>
    <cfRule type="expression" dxfId="11" priority="68">
      <formula>CELL("ancho", H:H)=0</formula>
    </cfRule>
  </conditionalFormatting>
  <conditionalFormatting sqref="H615:H619 M615:M619 R615:R619">
    <cfRule type="expression" dxfId="10" priority="77">
      <formula>CELL("ancho", H565)=0</formula>
    </cfRule>
    <cfRule type="expression" dxfId="9" priority="78">
      <formula>CELL("ancho", H:H)=0</formula>
    </cfRule>
  </conditionalFormatting>
  <conditionalFormatting sqref="H622 M622 R622">
    <cfRule type="expression" dxfId="8" priority="73">
      <formula>CELL("ancho", H608)=0</formula>
    </cfRule>
    <cfRule type="expression" dxfId="7" priority="74">
      <formula>CELL("ancho", H:H)=0</formula>
    </cfRule>
  </conditionalFormatting>
  <conditionalFormatting sqref="M175:M180 R175:R180 M182 R182 M208 R208 M243 R243 M252 R252 M254 R254 M256 R256 M266 R266 M274 R274 M280 R280 M282 R282 M291 R291 M314 R314 M322 R322 M325 R325 M330 R330 M342 R342 M348 R348 M355 R355 M357 R357 M366 R366 M375 R375 M379 R379 M381:M382 R381:R382 M389 R389 M405 R405 M407 R407 M416 R416 M420 R420 M428 R428 M430 R430 M440 R440 M461 R461 M465 R465 M468 R468 M482 R482 M493 R493 M504 R504 M510 R510 M516 R516 M522 R522 M525 R525 M527:M528 R527:R528 M556 R556 M562 R562 M569 R569 M571:M572 R571:R572 M575 R575 M580 R580 M586 R586 M590:M591 R590:R591 M596 R596 M613 R613 M620:M621 R620:R621 M623:M624 R623:R624 C629:D632 C634:D642 C644:D656 C658:D675 C677:D685 C687:D693 C699:D699">
    <cfRule type="expression" dxfId="6" priority="93">
      <formula>CELL("ancho", #REF!)=0</formula>
    </cfRule>
  </conditionalFormatting>
  <conditionalFormatting sqref="M632">
    <cfRule type="expression" dxfId="5" priority="1">
      <formula>CELL("ancho", M575)=0</formula>
    </cfRule>
    <cfRule type="expression" dxfId="4" priority="2">
      <formula>CELL("ancho", M:M)=0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8FF0-0854-4883-92B5-71FF18D09396}">
  <dimension ref="A1:G16"/>
  <sheetViews>
    <sheetView workbookViewId="0">
      <selection activeCell="B12" sqref="B12"/>
    </sheetView>
  </sheetViews>
  <sheetFormatPr defaultColWidth="22" defaultRowHeight="14.45"/>
  <cols>
    <col min="1" max="1" width="12.140625" customWidth="1"/>
    <col min="2" max="2" width="46.28515625" customWidth="1"/>
  </cols>
  <sheetData>
    <row r="1" spans="1:7" ht="21">
      <c r="A1" s="77" t="s">
        <v>0</v>
      </c>
      <c r="B1" s="77"/>
      <c r="C1" s="77"/>
      <c r="E1" s="78" t="e" vm="1">
        <v>#VALUE!</v>
      </c>
      <c r="F1" s="78"/>
      <c r="G1" s="78"/>
    </row>
    <row r="2" spans="1:7" ht="21">
      <c r="A2" s="7" t="s">
        <v>1194</v>
      </c>
      <c r="B2" s="7"/>
      <c r="C2" s="7"/>
      <c r="E2" s="78"/>
      <c r="F2" s="78"/>
      <c r="G2" s="78"/>
    </row>
    <row r="3" spans="1:7" ht="21">
      <c r="A3" s="77">
        <v>2026</v>
      </c>
      <c r="B3" s="77"/>
      <c r="C3" s="77"/>
      <c r="E3" s="78"/>
      <c r="F3" s="78"/>
      <c r="G3" s="78"/>
    </row>
    <row r="4" spans="1:7">
      <c r="E4" s="78"/>
      <c r="F4" s="78"/>
      <c r="G4" s="78"/>
    </row>
    <row r="5" spans="1:7" ht="15.6">
      <c r="A5" s="70" t="s">
        <v>1195</v>
      </c>
      <c r="B5" s="70" t="s">
        <v>1196</v>
      </c>
      <c r="C5" s="70" t="s">
        <v>1197</v>
      </c>
      <c r="D5" s="70" t="s">
        <v>1198</v>
      </c>
      <c r="E5" s="70" t="s">
        <v>1199</v>
      </c>
    </row>
    <row r="6" spans="1:7" ht="31.9" customHeight="1">
      <c r="A6" s="61">
        <v>99201</v>
      </c>
      <c r="B6" s="62" t="s">
        <v>1200</v>
      </c>
      <c r="C6" s="67">
        <v>664</v>
      </c>
      <c r="D6" s="67">
        <v>790</v>
      </c>
      <c r="E6" s="67">
        <v>956</v>
      </c>
    </row>
    <row r="7" spans="1:7" ht="31.9" customHeight="1">
      <c r="A7" s="63">
        <v>99222</v>
      </c>
      <c r="B7" s="64" t="s">
        <v>1201</v>
      </c>
      <c r="C7" s="68">
        <v>890</v>
      </c>
      <c r="D7" s="68">
        <v>1060</v>
      </c>
      <c r="E7" s="68">
        <v>1300</v>
      </c>
    </row>
    <row r="8" spans="1:7" ht="31.9" customHeight="1">
      <c r="A8" s="61">
        <v>99223</v>
      </c>
      <c r="B8" s="62" t="s">
        <v>1202</v>
      </c>
      <c r="C8" s="67">
        <v>1200</v>
      </c>
      <c r="D8" s="67">
        <v>1430</v>
      </c>
      <c r="E8" s="67">
        <v>1750</v>
      </c>
    </row>
    <row r="9" spans="1:7" ht="31.9" customHeight="1">
      <c r="A9" s="63">
        <v>99232</v>
      </c>
      <c r="B9" s="64" t="s">
        <v>1203</v>
      </c>
      <c r="C9" s="68">
        <v>1000</v>
      </c>
      <c r="D9" s="68">
        <v>1200</v>
      </c>
      <c r="E9" s="68">
        <v>1450</v>
      </c>
    </row>
    <row r="10" spans="1:7" ht="22.9">
      <c r="A10" s="61">
        <v>99233</v>
      </c>
      <c r="B10" s="62" t="s">
        <v>1204</v>
      </c>
      <c r="C10" s="67">
        <v>1000</v>
      </c>
      <c r="D10" s="67">
        <v>1200</v>
      </c>
      <c r="E10" s="67">
        <v>1450</v>
      </c>
    </row>
    <row r="11" spans="1:7" ht="45.6">
      <c r="A11" s="63">
        <v>99251</v>
      </c>
      <c r="B11" s="64" t="s">
        <v>1205</v>
      </c>
      <c r="C11" s="68">
        <v>890</v>
      </c>
      <c r="D11" s="68">
        <v>1060</v>
      </c>
      <c r="E11" s="68">
        <v>1300</v>
      </c>
    </row>
    <row r="12" spans="1:7" ht="45.6">
      <c r="A12" s="61">
        <v>99251</v>
      </c>
      <c r="B12" s="62" t="s">
        <v>1206</v>
      </c>
      <c r="C12" s="67">
        <v>890</v>
      </c>
      <c r="D12" s="67">
        <v>1060</v>
      </c>
      <c r="E12" s="67">
        <v>1300</v>
      </c>
    </row>
    <row r="13" spans="1:7" ht="57">
      <c r="A13" s="63">
        <v>99281</v>
      </c>
      <c r="B13" s="64" t="s">
        <v>1207</v>
      </c>
      <c r="C13" s="68">
        <v>1000</v>
      </c>
      <c r="D13" s="68">
        <v>1200</v>
      </c>
      <c r="E13" s="68">
        <v>1450</v>
      </c>
    </row>
    <row r="14" spans="1:7" ht="57">
      <c r="A14" s="61">
        <v>99281</v>
      </c>
      <c r="B14" s="62" t="s">
        <v>1208</v>
      </c>
      <c r="C14" s="67">
        <v>1175</v>
      </c>
      <c r="D14" s="67">
        <v>1400</v>
      </c>
      <c r="E14" s="67">
        <v>1700</v>
      </c>
    </row>
    <row r="15" spans="1:7" ht="30.6" customHeight="1">
      <c r="A15" s="65">
        <v>99284</v>
      </c>
      <c r="B15" s="66" t="s">
        <v>1209</v>
      </c>
      <c r="C15" s="69">
        <v>1000</v>
      </c>
      <c r="D15" s="69">
        <v>1200</v>
      </c>
      <c r="E15" s="69">
        <v>1450</v>
      </c>
    </row>
    <row r="16" spans="1:7" ht="34.15">
      <c r="A16" s="61">
        <v>993114</v>
      </c>
      <c r="B16" s="62" t="s">
        <v>1210</v>
      </c>
      <c r="C16" s="67">
        <v>630</v>
      </c>
      <c r="D16" s="67">
        <v>750</v>
      </c>
      <c r="E16" s="67">
        <v>900</v>
      </c>
    </row>
  </sheetData>
  <mergeCells count="3">
    <mergeCell ref="A1:C1"/>
    <mergeCell ref="A3:C3"/>
    <mergeCell ref="E1:G4"/>
  </mergeCells>
  <conditionalFormatting sqref="A1:A2">
    <cfRule type="expression" dxfId="3" priority="1">
      <formula>CELL("ancho", XFD372)=0</formula>
    </cfRule>
    <cfRule type="expression" dxfId="2" priority="2">
      <formula>CELL("ancho", XFD:XFD)=0</formula>
    </cfRule>
  </conditionalFormatting>
  <conditionalFormatting sqref="A3">
    <cfRule type="expression" dxfId="1" priority="3">
      <formula>CELL("ancho", XFD375)=0</formula>
    </cfRule>
    <cfRule type="expression" dxfId="0" priority="4">
      <formula>CELL("ancho", XFD:XFD)=0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Aldo Fabricio González Mier</dc:creator>
  <cp:keywords/>
  <dc:description/>
  <cp:lastModifiedBy>Jessica Fuentes Díaz</cp:lastModifiedBy>
  <cp:revision/>
  <dcterms:created xsi:type="dcterms:W3CDTF">2026-05-22T15:16:00Z</dcterms:created>
  <dcterms:modified xsi:type="dcterms:W3CDTF">2026-07-15T15:10:06Z</dcterms:modified>
  <cp:category/>
  <cp:contentStatus/>
</cp:coreProperties>
</file>